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ris.griffin\Documents\__Dream League\2021\"/>
    </mc:Choice>
  </mc:AlternateContent>
  <xr:revisionPtr revIDLastSave="0" documentId="13_ncr:1_{373D4382-A330-4769-B8E0-D14F737EFA6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Notes" sheetId="6" r:id="rId1"/>
    <sheet name="Funds" sheetId="7" r:id="rId2"/>
    <sheet name="Defenders" sheetId="9" r:id="rId3"/>
    <sheet name="Players" sheetId="4" r:id="rId4"/>
    <sheet name="Owners" sheetId="8" state="hidden" r:id="rId5"/>
    <sheet name="Bids" sheetId="10" r:id="rId6"/>
    <sheet name="Signed" sheetId="14" r:id="rId7"/>
    <sheet name="SquadPosition" sheetId="15" r:id="rId8"/>
    <sheet name="Spending" sheetId="12" r:id="rId9"/>
  </sheets>
  <definedNames>
    <definedName name="_xlnm._FilterDatabase" localSheetId="5" hidden="1">Bids!$A$2:$J$197</definedName>
    <definedName name="_xlnm._FilterDatabase" localSheetId="3" hidden="1">Players!$B$1:$I$791</definedName>
    <definedName name="_xlnm._FilterDatabase" localSheetId="6" hidden="1">Signed!$B$1:$H$791</definedName>
    <definedName name="AuctionName">Notes!$B$3</definedName>
    <definedName name="Owners">Funds!$B$3:$B$18</definedName>
    <definedName name="_xlnm.Print_Area" localSheetId="5">Bids!$E$2:$J$51</definedName>
    <definedName name="_xlnm.Print_Area" localSheetId="8">Spending!$A$3:$B$17</definedName>
    <definedName name="_xlnm.Print_Titles" localSheetId="3">Players!$1:$1</definedName>
    <definedName name="_xlnm.Print_Titles" localSheetId="6">Signed!$1:$1</definedName>
  </definedNames>
  <calcPr calcId="191029"/>
  <pivotCaches>
    <pivotCache cacheId="34" r:id="rId10"/>
    <pivotCache cacheId="38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7" i="10" l="1"/>
  <c r="F197" i="10"/>
  <c r="E197" i="10"/>
  <c r="D197" i="10"/>
  <c r="B197" i="10"/>
  <c r="G196" i="10"/>
  <c r="F196" i="10"/>
  <c r="E196" i="10"/>
  <c r="D196" i="10"/>
  <c r="B196" i="10"/>
  <c r="G195" i="10"/>
  <c r="F195" i="10"/>
  <c r="E195" i="10"/>
  <c r="D195" i="10"/>
  <c r="B195" i="10"/>
  <c r="G194" i="10"/>
  <c r="F194" i="10"/>
  <c r="E194" i="10"/>
  <c r="D194" i="10"/>
  <c r="B194" i="10"/>
  <c r="G193" i="10"/>
  <c r="F193" i="10"/>
  <c r="E193" i="10"/>
  <c r="D193" i="10"/>
  <c r="B193" i="10"/>
  <c r="G192" i="10"/>
  <c r="F192" i="10"/>
  <c r="E192" i="10"/>
  <c r="D192" i="10"/>
  <c r="B192" i="10"/>
  <c r="G191" i="10"/>
  <c r="F191" i="10"/>
  <c r="E191" i="10"/>
  <c r="D191" i="10"/>
  <c r="B191" i="10"/>
  <c r="G190" i="10"/>
  <c r="F190" i="10"/>
  <c r="E190" i="10"/>
  <c r="D190" i="10"/>
  <c r="B190" i="10"/>
  <c r="G189" i="10"/>
  <c r="F189" i="10"/>
  <c r="E189" i="10"/>
  <c r="D189" i="10"/>
  <c r="B189" i="10"/>
  <c r="G188" i="10"/>
  <c r="F188" i="10"/>
  <c r="E188" i="10"/>
  <c r="D188" i="10"/>
  <c r="B188" i="10"/>
  <c r="G187" i="10"/>
  <c r="F187" i="10"/>
  <c r="E187" i="10"/>
  <c r="D187" i="10"/>
  <c r="B187" i="10"/>
  <c r="G186" i="10"/>
  <c r="F186" i="10"/>
  <c r="E186" i="10"/>
  <c r="D186" i="10"/>
  <c r="B186" i="10"/>
  <c r="G185" i="10"/>
  <c r="F185" i="10"/>
  <c r="E185" i="10"/>
  <c r="D185" i="10"/>
  <c r="B185" i="10"/>
  <c r="G184" i="10"/>
  <c r="F184" i="10"/>
  <c r="E184" i="10"/>
  <c r="D184" i="10"/>
  <c r="B184" i="10"/>
  <c r="G183" i="10"/>
  <c r="F183" i="10"/>
  <c r="E183" i="10"/>
  <c r="D183" i="10"/>
  <c r="B183" i="10"/>
  <c r="G182" i="10"/>
  <c r="F182" i="10"/>
  <c r="E182" i="10"/>
  <c r="D182" i="10"/>
  <c r="B182" i="10"/>
  <c r="G181" i="10"/>
  <c r="F181" i="10"/>
  <c r="E181" i="10"/>
  <c r="D181" i="10"/>
  <c r="B181" i="10"/>
  <c r="G180" i="10"/>
  <c r="F180" i="10"/>
  <c r="E180" i="10"/>
  <c r="D180" i="10"/>
  <c r="B180" i="10"/>
  <c r="G179" i="10"/>
  <c r="F179" i="10"/>
  <c r="E179" i="10"/>
  <c r="D179" i="10"/>
  <c r="B179" i="10"/>
  <c r="G178" i="10"/>
  <c r="F178" i="10"/>
  <c r="E178" i="10"/>
  <c r="D178" i="10"/>
  <c r="B178" i="10"/>
  <c r="G177" i="10"/>
  <c r="F177" i="10"/>
  <c r="E177" i="10"/>
  <c r="D177" i="10"/>
  <c r="B177" i="10"/>
  <c r="G176" i="10"/>
  <c r="F176" i="10"/>
  <c r="E176" i="10"/>
  <c r="D176" i="10"/>
  <c r="B176" i="10"/>
  <c r="G175" i="10"/>
  <c r="F175" i="10"/>
  <c r="E175" i="10"/>
  <c r="D175" i="10"/>
  <c r="B175" i="10"/>
  <c r="G174" i="10"/>
  <c r="F174" i="10"/>
  <c r="E174" i="10"/>
  <c r="D174" i="10"/>
  <c r="B174" i="10"/>
  <c r="G173" i="10"/>
  <c r="F173" i="10"/>
  <c r="E173" i="10"/>
  <c r="D173" i="10"/>
  <c r="B173" i="10"/>
  <c r="G172" i="10"/>
  <c r="F172" i="10"/>
  <c r="E172" i="10"/>
  <c r="D172" i="10"/>
  <c r="B172" i="10"/>
  <c r="G171" i="10"/>
  <c r="F171" i="10"/>
  <c r="E171" i="10"/>
  <c r="D171" i="10"/>
  <c r="B171" i="10"/>
  <c r="G170" i="10"/>
  <c r="F170" i="10"/>
  <c r="E170" i="10"/>
  <c r="D170" i="10"/>
  <c r="B170" i="10"/>
  <c r="G169" i="10"/>
  <c r="F169" i="10"/>
  <c r="E169" i="10"/>
  <c r="D169" i="10"/>
  <c r="B169" i="10"/>
  <c r="G168" i="10"/>
  <c r="F168" i="10"/>
  <c r="E168" i="10"/>
  <c r="D168" i="10"/>
  <c r="B168" i="10"/>
  <c r="G167" i="10"/>
  <c r="F167" i="10"/>
  <c r="E167" i="10"/>
  <c r="D167" i="10"/>
  <c r="B167" i="10"/>
  <c r="G166" i="10"/>
  <c r="F166" i="10"/>
  <c r="E166" i="10"/>
  <c r="D166" i="10"/>
  <c r="B166" i="10"/>
  <c r="G165" i="10"/>
  <c r="F165" i="10"/>
  <c r="E165" i="10"/>
  <c r="D165" i="10"/>
  <c r="B165" i="10"/>
  <c r="G164" i="10"/>
  <c r="F164" i="10"/>
  <c r="E164" i="10"/>
  <c r="D164" i="10"/>
  <c r="B164" i="10"/>
  <c r="G163" i="10"/>
  <c r="F163" i="10"/>
  <c r="E163" i="10"/>
  <c r="D163" i="10"/>
  <c r="B163" i="10"/>
  <c r="G162" i="10"/>
  <c r="F162" i="10"/>
  <c r="E162" i="10"/>
  <c r="D162" i="10"/>
  <c r="B162" i="10"/>
  <c r="G161" i="10"/>
  <c r="F161" i="10"/>
  <c r="E161" i="10"/>
  <c r="D161" i="10"/>
  <c r="B161" i="10"/>
  <c r="G160" i="10"/>
  <c r="F160" i="10"/>
  <c r="E160" i="10"/>
  <c r="D160" i="10"/>
  <c r="B160" i="10"/>
  <c r="G159" i="10"/>
  <c r="F159" i="10"/>
  <c r="E159" i="10"/>
  <c r="D159" i="10"/>
  <c r="B159" i="10"/>
  <c r="G158" i="10"/>
  <c r="F158" i="10"/>
  <c r="E158" i="10"/>
  <c r="D158" i="10"/>
  <c r="B158" i="10"/>
  <c r="G157" i="10"/>
  <c r="F157" i="10"/>
  <c r="E157" i="10"/>
  <c r="D157" i="10"/>
  <c r="B157" i="10"/>
  <c r="G156" i="10"/>
  <c r="F156" i="10"/>
  <c r="E156" i="10"/>
  <c r="D156" i="10"/>
  <c r="B156" i="10"/>
  <c r="G155" i="10"/>
  <c r="F155" i="10"/>
  <c r="E155" i="10"/>
  <c r="D155" i="10"/>
  <c r="B155" i="10"/>
  <c r="G154" i="10"/>
  <c r="F154" i="10"/>
  <c r="E154" i="10"/>
  <c r="D154" i="10"/>
  <c r="B154" i="10"/>
  <c r="G153" i="10"/>
  <c r="F153" i="10"/>
  <c r="E153" i="10"/>
  <c r="D153" i="10"/>
  <c r="B153" i="10"/>
  <c r="G152" i="10"/>
  <c r="F152" i="10"/>
  <c r="E152" i="10"/>
  <c r="D152" i="10"/>
  <c r="B152" i="10"/>
  <c r="G151" i="10"/>
  <c r="F151" i="10"/>
  <c r="E151" i="10"/>
  <c r="D151" i="10"/>
  <c r="B151" i="10"/>
  <c r="G150" i="10"/>
  <c r="F150" i="10"/>
  <c r="E150" i="10"/>
  <c r="D150" i="10"/>
  <c r="B150" i="10"/>
  <c r="G149" i="10"/>
  <c r="F149" i="10"/>
  <c r="E149" i="10"/>
  <c r="D149" i="10"/>
  <c r="B149" i="10"/>
  <c r="G148" i="10"/>
  <c r="F148" i="10"/>
  <c r="E148" i="10"/>
  <c r="D148" i="10"/>
  <c r="B148" i="10"/>
  <c r="G147" i="10"/>
  <c r="F147" i="10"/>
  <c r="E147" i="10"/>
  <c r="D147" i="10"/>
  <c r="B147" i="10"/>
  <c r="G146" i="10"/>
  <c r="F146" i="10"/>
  <c r="E146" i="10"/>
  <c r="D146" i="10"/>
  <c r="B146" i="10"/>
  <c r="G145" i="10"/>
  <c r="F145" i="10"/>
  <c r="E145" i="10"/>
  <c r="D145" i="10"/>
  <c r="B145" i="10"/>
  <c r="G144" i="10"/>
  <c r="F144" i="10"/>
  <c r="E144" i="10"/>
  <c r="D144" i="10"/>
  <c r="B144" i="10"/>
  <c r="G143" i="10"/>
  <c r="F143" i="10"/>
  <c r="E143" i="10"/>
  <c r="D143" i="10"/>
  <c r="B143" i="10"/>
  <c r="G142" i="10"/>
  <c r="F142" i="10"/>
  <c r="E142" i="10"/>
  <c r="D142" i="10"/>
  <c r="B142" i="10"/>
  <c r="G141" i="10"/>
  <c r="F141" i="10"/>
  <c r="E141" i="10"/>
  <c r="D141" i="10"/>
  <c r="B141" i="10"/>
  <c r="G140" i="10"/>
  <c r="F140" i="10"/>
  <c r="E140" i="10"/>
  <c r="D140" i="10"/>
  <c r="B140" i="10"/>
  <c r="G139" i="10"/>
  <c r="F139" i="10"/>
  <c r="E139" i="10"/>
  <c r="D139" i="10"/>
  <c r="B139" i="10"/>
  <c r="G138" i="10"/>
  <c r="F138" i="10"/>
  <c r="E138" i="10"/>
  <c r="D138" i="10"/>
  <c r="B138" i="10"/>
  <c r="G137" i="10"/>
  <c r="F137" i="10"/>
  <c r="E137" i="10"/>
  <c r="D137" i="10"/>
  <c r="B137" i="10"/>
  <c r="G136" i="10"/>
  <c r="F136" i="10"/>
  <c r="E136" i="10"/>
  <c r="D136" i="10"/>
  <c r="B136" i="10"/>
  <c r="G135" i="10"/>
  <c r="F135" i="10"/>
  <c r="E135" i="10"/>
  <c r="D135" i="10"/>
  <c r="B135" i="10"/>
  <c r="G134" i="10"/>
  <c r="F134" i="10"/>
  <c r="E134" i="10"/>
  <c r="D134" i="10"/>
  <c r="B134" i="10"/>
  <c r="G133" i="10"/>
  <c r="F133" i="10"/>
  <c r="E133" i="10"/>
  <c r="D133" i="10"/>
  <c r="B133" i="10"/>
  <c r="G132" i="10"/>
  <c r="F132" i="10"/>
  <c r="E132" i="10"/>
  <c r="D132" i="10"/>
  <c r="B132" i="10"/>
  <c r="G131" i="10"/>
  <c r="F131" i="10"/>
  <c r="E131" i="10"/>
  <c r="D131" i="10"/>
  <c r="B131" i="10"/>
  <c r="G130" i="10"/>
  <c r="F130" i="10"/>
  <c r="E130" i="10"/>
  <c r="D130" i="10"/>
  <c r="B130" i="10"/>
  <c r="G129" i="10"/>
  <c r="F129" i="10"/>
  <c r="E129" i="10"/>
  <c r="D129" i="10"/>
  <c r="B129" i="10"/>
  <c r="G128" i="10"/>
  <c r="F128" i="10"/>
  <c r="E128" i="10"/>
  <c r="D128" i="10"/>
  <c r="B128" i="10"/>
  <c r="G127" i="10"/>
  <c r="F127" i="10"/>
  <c r="E127" i="10"/>
  <c r="D127" i="10"/>
  <c r="B127" i="10"/>
  <c r="G126" i="10"/>
  <c r="F126" i="10"/>
  <c r="E126" i="10"/>
  <c r="D126" i="10"/>
  <c r="B126" i="10"/>
  <c r="G125" i="10"/>
  <c r="F125" i="10"/>
  <c r="E125" i="10"/>
  <c r="D125" i="10"/>
  <c r="B125" i="10"/>
  <c r="G124" i="10"/>
  <c r="F124" i="10"/>
  <c r="E124" i="10"/>
  <c r="D124" i="10"/>
  <c r="B124" i="10"/>
  <c r="G123" i="10"/>
  <c r="F123" i="10"/>
  <c r="E123" i="10"/>
  <c r="D123" i="10"/>
  <c r="B123" i="10"/>
  <c r="G122" i="10"/>
  <c r="F122" i="10"/>
  <c r="E122" i="10"/>
  <c r="D122" i="10"/>
  <c r="B122" i="10"/>
  <c r="G121" i="10"/>
  <c r="F121" i="10"/>
  <c r="E121" i="10"/>
  <c r="D121" i="10"/>
  <c r="B121" i="10"/>
  <c r="G120" i="10"/>
  <c r="F120" i="10"/>
  <c r="E120" i="10"/>
  <c r="D120" i="10"/>
  <c r="B120" i="10"/>
  <c r="G119" i="10"/>
  <c r="F119" i="10"/>
  <c r="E119" i="10"/>
  <c r="D119" i="10"/>
  <c r="B119" i="10"/>
  <c r="G118" i="10"/>
  <c r="F118" i="10"/>
  <c r="E118" i="10"/>
  <c r="D118" i="10"/>
  <c r="B118" i="10"/>
  <c r="G117" i="10"/>
  <c r="F117" i="10"/>
  <c r="E117" i="10"/>
  <c r="D117" i="10"/>
  <c r="B117" i="10"/>
  <c r="G116" i="10"/>
  <c r="F116" i="10"/>
  <c r="E116" i="10"/>
  <c r="D116" i="10"/>
  <c r="B116" i="10"/>
  <c r="G115" i="10"/>
  <c r="F115" i="10"/>
  <c r="E115" i="10"/>
  <c r="D115" i="10"/>
  <c r="B115" i="10"/>
  <c r="G114" i="10"/>
  <c r="F114" i="10"/>
  <c r="E114" i="10"/>
  <c r="D114" i="10"/>
  <c r="B114" i="10"/>
  <c r="G113" i="10"/>
  <c r="F113" i="10"/>
  <c r="E113" i="10"/>
  <c r="D113" i="10"/>
  <c r="B113" i="10"/>
  <c r="G112" i="10"/>
  <c r="F112" i="10"/>
  <c r="E112" i="10"/>
  <c r="D112" i="10"/>
  <c r="B112" i="10"/>
  <c r="G111" i="10"/>
  <c r="F111" i="10"/>
  <c r="E111" i="10"/>
  <c r="D111" i="10"/>
  <c r="B111" i="10"/>
  <c r="G110" i="10"/>
  <c r="F110" i="10"/>
  <c r="E110" i="10"/>
  <c r="D110" i="10"/>
  <c r="B110" i="10"/>
  <c r="G109" i="10"/>
  <c r="F109" i="10"/>
  <c r="E109" i="10"/>
  <c r="D109" i="10"/>
  <c r="B109" i="10"/>
  <c r="G108" i="10"/>
  <c r="F108" i="10"/>
  <c r="E108" i="10"/>
  <c r="D108" i="10"/>
  <c r="B108" i="10"/>
  <c r="G107" i="10"/>
  <c r="F107" i="10"/>
  <c r="E107" i="10"/>
  <c r="D107" i="10"/>
  <c r="B107" i="10"/>
  <c r="G106" i="10"/>
  <c r="F106" i="10"/>
  <c r="E106" i="10"/>
  <c r="D106" i="10"/>
  <c r="B106" i="10"/>
  <c r="G105" i="10"/>
  <c r="F105" i="10"/>
  <c r="E105" i="10"/>
  <c r="D105" i="10"/>
  <c r="B105" i="10"/>
  <c r="G104" i="10"/>
  <c r="F104" i="10"/>
  <c r="E104" i="10"/>
  <c r="D104" i="10"/>
  <c r="B104" i="10"/>
  <c r="G103" i="10"/>
  <c r="F103" i="10"/>
  <c r="E103" i="10"/>
  <c r="D103" i="10"/>
  <c r="B103" i="10"/>
  <c r="G102" i="10"/>
  <c r="F102" i="10"/>
  <c r="E102" i="10"/>
  <c r="D102" i="10"/>
  <c r="B102" i="10"/>
  <c r="G101" i="10"/>
  <c r="F101" i="10"/>
  <c r="E101" i="10"/>
  <c r="D101" i="10"/>
  <c r="B101" i="10"/>
  <c r="G100" i="10"/>
  <c r="F100" i="10"/>
  <c r="E100" i="10"/>
  <c r="D100" i="10"/>
  <c r="B100" i="10"/>
  <c r="G99" i="10"/>
  <c r="F99" i="10"/>
  <c r="E99" i="10"/>
  <c r="D99" i="10"/>
  <c r="B99" i="10"/>
  <c r="G98" i="10"/>
  <c r="F98" i="10"/>
  <c r="E98" i="10"/>
  <c r="D98" i="10"/>
  <c r="B98" i="10"/>
  <c r="G97" i="10"/>
  <c r="F97" i="10"/>
  <c r="E97" i="10"/>
  <c r="D97" i="10"/>
  <c r="B97" i="10"/>
  <c r="G96" i="10"/>
  <c r="F96" i="10"/>
  <c r="E96" i="10"/>
  <c r="D96" i="10"/>
  <c r="B96" i="10"/>
  <c r="G95" i="10"/>
  <c r="F95" i="10"/>
  <c r="E95" i="10"/>
  <c r="D95" i="10"/>
  <c r="B95" i="10"/>
  <c r="G94" i="10"/>
  <c r="F94" i="10"/>
  <c r="E94" i="10"/>
  <c r="D94" i="10"/>
  <c r="B94" i="10"/>
  <c r="G93" i="10"/>
  <c r="F93" i="10"/>
  <c r="E93" i="10"/>
  <c r="D93" i="10"/>
  <c r="B93" i="10"/>
  <c r="G92" i="10"/>
  <c r="F92" i="10"/>
  <c r="E92" i="10"/>
  <c r="D92" i="10"/>
  <c r="B92" i="10"/>
  <c r="G91" i="10"/>
  <c r="F91" i="10"/>
  <c r="E91" i="10"/>
  <c r="D91" i="10"/>
  <c r="B91" i="10"/>
  <c r="G90" i="10"/>
  <c r="F90" i="10"/>
  <c r="E90" i="10"/>
  <c r="D90" i="10"/>
  <c r="B90" i="10"/>
  <c r="G89" i="10"/>
  <c r="F89" i="10"/>
  <c r="E89" i="10"/>
  <c r="D89" i="10"/>
  <c r="B89" i="10"/>
  <c r="G88" i="10"/>
  <c r="F88" i="10"/>
  <c r="E88" i="10"/>
  <c r="D88" i="10"/>
  <c r="B88" i="10"/>
  <c r="G87" i="10"/>
  <c r="F87" i="10"/>
  <c r="E87" i="10"/>
  <c r="D87" i="10"/>
  <c r="B87" i="10"/>
  <c r="G86" i="10"/>
  <c r="F86" i="10"/>
  <c r="E86" i="10"/>
  <c r="D86" i="10"/>
  <c r="B86" i="10"/>
  <c r="G85" i="10"/>
  <c r="F85" i="10"/>
  <c r="E85" i="10"/>
  <c r="D85" i="10"/>
  <c r="B85" i="10"/>
  <c r="G84" i="10"/>
  <c r="F84" i="10"/>
  <c r="E84" i="10"/>
  <c r="D84" i="10"/>
  <c r="B84" i="10"/>
  <c r="G83" i="10"/>
  <c r="F83" i="10"/>
  <c r="E83" i="10"/>
  <c r="D83" i="10"/>
  <c r="B83" i="10"/>
  <c r="G82" i="10"/>
  <c r="F82" i="10"/>
  <c r="E82" i="10"/>
  <c r="D82" i="10"/>
  <c r="B82" i="10"/>
  <c r="G81" i="10"/>
  <c r="F81" i="10"/>
  <c r="E81" i="10"/>
  <c r="D81" i="10"/>
  <c r="B81" i="10"/>
  <c r="G80" i="10"/>
  <c r="F80" i="10"/>
  <c r="E80" i="10"/>
  <c r="D80" i="10"/>
  <c r="B80" i="10"/>
  <c r="G79" i="10"/>
  <c r="F79" i="10"/>
  <c r="E79" i="10"/>
  <c r="D79" i="10"/>
  <c r="B79" i="10"/>
  <c r="G78" i="10"/>
  <c r="F78" i="10"/>
  <c r="E78" i="10"/>
  <c r="D78" i="10"/>
  <c r="B78" i="10"/>
  <c r="G77" i="10"/>
  <c r="F77" i="10"/>
  <c r="E77" i="10"/>
  <c r="D77" i="10"/>
  <c r="B77" i="10"/>
  <c r="G76" i="10"/>
  <c r="F76" i="10"/>
  <c r="E76" i="10"/>
  <c r="D76" i="10"/>
  <c r="B76" i="10"/>
  <c r="G75" i="10"/>
  <c r="F75" i="10"/>
  <c r="E75" i="10"/>
  <c r="D75" i="10"/>
  <c r="B75" i="10"/>
  <c r="G74" i="10"/>
  <c r="F74" i="10"/>
  <c r="E74" i="10"/>
  <c r="D74" i="10"/>
  <c r="B74" i="10"/>
  <c r="G73" i="10"/>
  <c r="F73" i="10"/>
  <c r="E73" i="10"/>
  <c r="D73" i="10"/>
  <c r="B73" i="10"/>
  <c r="G72" i="10"/>
  <c r="F72" i="10"/>
  <c r="E72" i="10"/>
  <c r="D72" i="10"/>
  <c r="B72" i="10"/>
  <c r="G71" i="10"/>
  <c r="F71" i="10"/>
  <c r="E71" i="10"/>
  <c r="D71" i="10"/>
  <c r="B71" i="10"/>
  <c r="G70" i="10"/>
  <c r="F70" i="10"/>
  <c r="E70" i="10"/>
  <c r="D70" i="10"/>
  <c r="B70" i="10"/>
  <c r="G69" i="10"/>
  <c r="F69" i="10"/>
  <c r="E69" i="10"/>
  <c r="D69" i="10"/>
  <c r="B69" i="10"/>
  <c r="G68" i="10"/>
  <c r="F68" i="10"/>
  <c r="E68" i="10"/>
  <c r="D68" i="10"/>
  <c r="B68" i="10"/>
  <c r="G67" i="10"/>
  <c r="F67" i="10"/>
  <c r="E67" i="10"/>
  <c r="D67" i="10"/>
  <c r="B67" i="10"/>
  <c r="G66" i="10"/>
  <c r="F66" i="10"/>
  <c r="E66" i="10"/>
  <c r="D66" i="10"/>
  <c r="B66" i="10"/>
  <c r="G65" i="10"/>
  <c r="F65" i="10"/>
  <c r="E65" i="10"/>
  <c r="D65" i="10"/>
  <c r="B65" i="10"/>
  <c r="G64" i="10"/>
  <c r="F64" i="10"/>
  <c r="E64" i="10"/>
  <c r="D64" i="10"/>
  <c r="B64" i="10"/>
  <c r="G63" i="10"/>
  <c r="F63" i="10"/>
  <c r="E63" i="10"/>
  <c r="D63" i="10"/>
  <c r="B63" i="10"/>
  <c r="G62" i="10"/>
  <c r="F62" i="10"/>
  <c r="E62" i="10"/>
  <c r="D62" i="10"/>
  <c r="B62" i="10"/>
  <c r="G61" i="10"/>
  <c r="F61" i="10"/>
  <c r="E61" i="10"/>
  <c r="D61" i="10"/>
  <c r="B61" i="10"/>
  <c r="G60" i="10"/>
  <c r="F60" i="10"/>
  <c r="E60" i="10"/>
  <c r="D60" i="10"/>
  <c r="B60" i="10"/>
  <c r="G59" i="10"/>
  <c r="F59" i="10"/>
  <c r="E59" i="10"/>
  <c r="D59" i="10"/>
  <c r="B59" i="10"/>
  <c r="G58" i="10"/>
  <c r="F58" i="10"/>
  <c r="E58" i="10"/>
  <c r="D58" i="10"/>
  <c r="B58" i="10"/>
  <c r="G57" i="10"/>
  <c r="F57" i="10"/>
  <c r="E57" i="10"/>
  <c r="D57" i="10"/>
  <c r="B57" i="10"/>
  <c r="G56" i="10"/>
  <c r="F56" i="10"/>
  <c r="E56" i="10"/>
  <c r="D56" i="10"/>
  <c r="B56" i="10"/>
  <c r="G55" i="10"/>
  <c r="F55" i="10"/>
  <c r="E55" i="10"/>
  <c r="D55" i="10"/>
  <c r="B55" i="10"/>
  <c r="G54" i="10"/>
  <c r="F54" i="10"/>
  <c r="E54" i="10"/>
  <c r="D54" i="10"/>
  <c r="B54" i="10"/>
  <c r="G53" i="10"/>
  <c r="F53" i="10"/>
  <c r="E53" i="10"/>
  <c r="D53" i="10"/>
  <c r="B53" i="10"/>
  <c r="G52" i="10"/>
  <c r="F52" i="10"/>
  <c r="E52" i="10"/>
  <c r="D52" i="10"/>
  <c r="B52" i="10"/>
  <c r="G51" i="10"/>
  <c r="F51" i="10"/>
  <c r="E51" i="10"/>
  <c r="D51" i="10"/>
  <c r="B51" i="10"/>
  <c r="G50" i="10"/>
  <c r="F50" i="10"/>
  <c r="E50" i="10"/>
  <c r="D50" i="10"/>
  <c r="B50" i="10"/>
  <c r="G49" i="10"/>
  <c r="F49" i="10"/>
  <c r="E49" i="10"/>
  <c r="D49" i="10"/>
  <c r="B49" i="10"/>
  <c r="G48" i="10"/>
  <c r="F48" i="10"/>
  <c r="E48" i="10"/>
  <c r="D48" i="10"/>
  <c r="B48" i="10"/>
  <c r="G47" i="10"/>
  <c r="F47" i="10"/>
  <c r="E47" i="10"/>
  <c r="D47" i="10"/>
  <c r="B47" i="10"/>
  <c r="G46" i="10"/>
  <c r="F46" i="10"/>
  <c r="E46" i="10"/>
  <c r="D46" i="10"/>
  <c r="B46" i="10"/>
  <c r="G45" i="10"/>
  <c r="F45" i="10"/>
  <c r="E45" i="10"/>
  <c r="D45" i="10"/>
  <c r="B45" i="10"/>
  <c r="G44" i="10"/>
  <c r="F44" i="10"/>
  <c r="E44" i="10"/>
  <c r="D44" i="10"/>
  <c r="B44" i="10"/>
  <c r="G43" i="10"/>
  <c r="F43" i="10"/>
  <c r="E43" i="10"/>
  <c r="D43" i="10"/>
  <c r="B43" i="10"/>
  <c r="G42" i="10"/>
  <c r="F42" i="10"/>
  <c r="E42" i="10"/>
  <c r="D42" i="10"/>
  <c r="B42" i="10"/>
  <c r="G41" i="10"/>
  <c r="F41" i="10"/>
  <c r="E41" i="10"/>
  <c r="D41" i="10"/>
  <c r="B41" i="10"/>
  <c r="G40" i="10"/>
  <c r="F40" i="10"/>
  <c r="E40" i="10"/>
  <c r="D40" i="10"/>
  <c r="B40" i="10"/>
  <c r="G39" i="10"/>
  <c r="F39" i="10"/>
  <c r="E39" i="10"/>
  <c r="D39" i="10"/>
  <c r="B39" i="10"/>
  <c r="G38" i="10"/>
  <c r="F38" i="10"/>
  <c r="E38" i="10"/>
  <c r="D38" i="10"/>
  <c r="B38" i="10"/>
  <c r="G37" i="10"/>
  <c r="F37" i="10"/>
  <c r="E37" i="10"/>
  <c r="D37" i="10"/>
  <c r="B37" i="10"/>
  <c r="G36" i="10"/>
  <c r="F36" i="10"/>
  <c r="E36" i="10"/>
  <c r="D36" i="10"/>
  <c r="B36" i="10"/>
  <c r="G35" i="10"/>
  <c r="F35" i="10"/>
  <c r="E35" i="10"/>
  <c r="D35" i="10"/>
  <c r="B35" i="10"/>
  <c r="G34" i="10"/>
  <c r="F34" i="10"/>
  <c r="E34" i="10"/>
  <c r="D34" i="10"/>
  <c r="B34" i="10"/>
  <c r="G33" i="10"/>
  <c r="F33" i="10"/>
  <c r="E33" i="10"/>
  <c r="D33" i="10"/>
  <c r="B33" i="10"/>
  <c r="G32" i="10"/>
  <c r="F32" i="10"/>
  <c r="E32" i="10"/>
  <c r="D32" i="10"/>
  <c r="B32" i="10"/>
  <c r="G31" i="10"/>
  <c r="F31" i="10"/>
  <c r="E31" i="10"/>
  <c r="D31" i="10"/>
  <c r="B31" i="10"/>
  <c r="G30" i="10"/>
  <c r="F30" i="10"/>
  <c r="E30" i="10"/>
  <c r="D30" i="10"/>
  <c r="B30" i="10"/>
  <c r="G29" i="10"/>
  <c r="F29" i="10"/>
  <c r="E29" i="10"/>
  <c r="D29" i="10"/>
  <c r="B29" i="10"/>
  <c r="G28" i="10"/>
  <c r="F28" i="10"/>
  <c r="E28" i="10"/>
  <c r="D28" i="10"/>
  <c r="B28" i="10"/>
  <c r="G14" i="10"/>
  <c r="F14" i="10"/>
  <c r="E14" i="10"/>
  <c r="D14" i="10"/>
  <c r="B14" i="10"/>
  <c r="G25" i="10"/>
  <c r="F25" i="10"/>
  <c r="E25" i="10"/>
  <c r="D25" i="10"/>
  <c r="B25" i="10"/>
  <c r="G17" i="10"/>
  <c r="F17" i="10"/>
  <c r="E17" i="10"/>
  <c r="D17" i="10"/>
  <c r="B17" i="10"/>
  <c r="G18" i="10"/>
  <c r="F18" i="10"/>
  <c r="E18" i="10"/>
  <c r="D18" i="10"/>
  <c r="B18" i="10"/>
  <c r="G16" i="10"/>
  <c r="F16" i="10"/>
  <c r="E16" i="10"/>
  <c r="D16" i="10"/>
  <c r="B16" i="10"/>
  <c r="G10" i="10"/>
  <c r="F10" i="10"/>
  <c r="E10" i="10"/>
  <c r="D10" i="10"/>
  <c r="B10" i="10"/>
  <c r="G4" i="10"/>
  <c r="F4" i="10"/>
  <c r="E4" i="10"/>
  <c r="D4" i="10"/>
  <c r="B4" i="10"/>
  <c r="G19" i="10"/>
  <c r="F19" i="10"/>
  <c r="E19" i="10"/>
  <c r="D19" i="10"/>
  <c r="B19" i="10"/>
  <c r="G8" i="10"/>
  <c r="F8" i="10"/>
  <c r="E8" i="10"/>
  <c r="D8" i="10"/>
  <c r="B8" i="10"/>
  <c r="G22" i="10"/>
  <c r="F22" i="10"/>
  <c r="E22" i="10"/>
  <c r="D22" i="10"/>
  <c r="B22" i="10"/>
  <c r="G21" i="10"/>
  <c r="F21" i="10"/>
  <c r="E21" i="10"/>
  <c r="D21" i="10"/>
  <c r="B21" i="10"/>
  <c r="G5" i="10"/>
  <c r="F5" i="10"/>
  <c r="E5" i="10"/>
  <c r="D5" i="10"/>
  <c r="B5" i="10"/>
  <c r="G24" i="10"/>
  <c r="F24" i="10"/>
  <c r="E24" i="10"/>
  <c r="D24" i="10"/>
  <c r="B24" i="10"/>
  <c r="G13" i="10"/>
  <c r="F13" i="10"/>
  <c r="E13" i="10"/>
  <c r="D13" i="10"/>
  <c r="B13" i="10"/>
  <c r="G9" i="10"/>
  <c r="F9" i="10"/>
  <c r="E9" i="10"/>
  <c r="D9" i="10"/>
  <c r="B9" i="10"/>
  <c r="G12" i="10"/>
  <c r="F12" i="10"/>
  <c r="E12" i="10"/>
  <c r="D12" i="10"/>
  <c r="B12" i="10"/>
  <c r="G20" i="10"/>
  <c r="F20" i="10"/>
  <c r="E20" i="10"/>
  <c r="D20" i="10"/>
  <c r="B20" i="10"/>
  <c r="G27" i="10"/>
  <c r="F27" i="10"/>
  <c r="E27" i="10"/>
  <c r="D27" i="10"/>
  <c r="B27" i="10"/>
  <c r="G11" i="10"/>
  <c r="F11" i="10"/>
  <c r="E11" i="10"/>
  <c r="D11" i="10"/>
  <c r="B11" i="10"/>
  <c r="G6" i="10"/>
  <c r="F6" i="10"/>
  <c r="E6" i="10"/>
  <c r="D6" i="10"/>
  <c r="B6" i="10"/>
  <c r="G7" i="10"/>
  <c r="F7" i="10"/>
  <c r="E7" i="10"/>
  <c r="D7" i="10"/>
  <c r="B7" i="10"/>
  <c r="G23" i="10"/>
  <c r="F23" i="10"/>
  <c r="E23" i="10"/>
  <c r="D23" i="10"/>
  <c r="B23" i="10"/>
  <c r="G15" i="10"/>
  <c r="F15" i="10"/>
  <c r="E15" i="10"/>
  <c r="D15" i="10"/>
  <c r="B15" i="10"/>
  <c r="G3" i="10"/>
  <c r="F3" i="10"/>
  <c r="E3" i="10"/>
  <c r="D3" i="10"/>
  <c r="B3" i="10"/>
  <c r="G26" i="10"/>
  <c r="F26" i="10"/>
  <c r="E26" i="10"/>
  <c r="D26" i="10"/>
  <c r="B26" i="10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J15" i="7"/>
  <c r="J17" i="7"/>
  <c r="J14" i="7"/>
  <c r="J13" i="7"/>
  <c r="J12" i="7"/>
  <c r="J11" i="7"/>
  <c r="J10" i="7"/>
  <c r="J18" i="7"/>
  <c r="J9" i="7"/>
  <c r="J8" i="7"/>
  <c r="J7" i="7"/>
  <c r="J6" i="7"/>
  <c r="J16" i="7"/>
  <c r="J5" i="7"/>
  <c r="J4" i="7"/>
  <c r="J3" i="7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V17" i="7"/>
  <c r="Y17" i="7" s="1"/>
  <c r="V16" i="7"/>
  <c r="Y16" i="7" s="1"/>
  <c r="V15" i="7"/>
  <c r="Y15" i="7" s="1"/>
  <c r="V14" i="7"/>
  <c r="Y14" i="7" s="1"/>
  <c r="V13" i="7"/>
  <c r="Y13" i="7" s="1"/>
  <c r="V11" i="7"/>
  <c r="Y11" i="7" s="1"/>
  <c r="V10" i="7"/>
  <c r="Y10" i="7" s="1"/>
  <c r="V12" i="7"/>
  <c r="Y12" i="7" s="1"/>
  <c r="V9" i="7"/>
  <c r="Y9" i="7" s="1"/>
  <c r="V8" i="7"/>
  <c r="Y8" i="7" s="1"/>
  <c r="V7" i="7"/>
  <c r="Y7" i="7" s="1"/>
  <c r="V6" i="7"/>
  <c r="Y6" i="7" s="1"/>
  <c r="V5" i="7"/>
  <c r="Y5" i="7" s="1"/>
  <c r="V4" i="7"/>
  <c r="Y4" i="7" s="1"/>
  <c r="V3" i="7"/>
  <c r="Y3" i="7" s="1"/>
  <c r="V18" i="7"/>
  <c r="Y18" i="7" s="1"/>
  <c r="E2" i="9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E1" i="10"/>
  <c r="T9" i="7"/>
  <c r="T17" i="7"/>
  <c r="E17" i="7" s="1"/>
  <c r="T14" i="7"/>
  <c r="T13" i="7"/>
  <c r="T10" i="7"/>
  <c r="E10" i="7" s="1"/>
  <c r="T12" i="7"/>
  <c r="T4" i="7"/>
  <c r="E5" i="7" s="1"/>
  <c r="T11" i="7"/>
  <c r="T3" i="7"/>
  <c r="E3" i="7" s="1"/>
  <c r="T18" i="7"/>
  <c r="T15" i="7"/>
  <c r="T6" i="7"/>
  <c r="T5" i="7"/>
  <c r="T16" i="7"/>
  <c r="T8" i="7"/>
  <c r="T7" i="7"/>
  <c r="E4" i="7" l="1"/>
  <c r="E11" i="7"/>
  <c r="E12" i="7"/>
  <c r="E8" i="7"/>
  <c r="E6" i="7"/>
  <c r="E14" i="7"/>
  <c r="E9" i="7"/>
  <c r="E13" i="7"/>
  <c r="E15" i="7"/>
  <c r="E18" i="7"/>
  <c r="E7" i="7"/>
  <c r="E16" i="7"/>
</calcChain>
</file>

<file path=xl/sharedStrings.xml><?xml version="1.0" encoding="utf-8"?>
<sst xmlns="http://schemas.openxmlformats.org/spreadsheetml/2006/main" count="909" uniqueCount="257">
  <si>
    <t>Player</t>
  </si>
  <si>
    <t>Pos</t>
  </si>
  <si>
    <t>Team</t>
  </si>
  <si>
    <t>Owner</t>
  </si>
  <si>
    <t>Bid</t>
  </si>
  <si>
    <t>Email Auction Notes and Rules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</si>
  <si>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</si>
  <si>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</si>
  <si>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</si>
  <si>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</si>
  <si>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</si>
  <si>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</si>
  <si>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</si>
  <si>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</si>
  <si>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</si>
  <si>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</si>
  <si>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</si>
  <si>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</si>
  <si>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</si>
  <si>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</si>
  <si>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</si>
  <si>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</si>
  <si>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</si>
  <si>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</si>
  <si>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</si>
  <si>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</si>
  <si>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</si>
  <si>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</si>
  <si>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t>Def</t>
  </si>
  <si>
    <t>Mid</t>
  </si>
  <si>
    <t>Fwd</t>
  </si>
  <si>
    <t>Total</t>
  </si>
  <si>
    <t>Andy Clucas</t>
  </si>
  <si>
    <t>Nigel Hughes</t>
  </si>
  <si>
    <t>Winner</t>
  </si>
  <si>
    <t>Howard Bradley</t>
  </si>
  <si>
    <t>Mo Sudell</t>
  </si>
  <si>
    <t>Paul Fairhurst</t>
  </si>
  <si>
    <t>Ref</t>
  </si>
  <si>
    <t>Cat</t>
  </si>
  <si>
    <t>Sort</t>
  </si>
  <si>
    <t>Opening</t>
  </si>
  <si>
    <t>Released</t>
  </si>
  <si>
    <t>NHU</t>
  </si>
  <si>
    <t>HB</t>
  </si>
  <si>
    <t>GM</t>
  </si>
  <si>
    <t>CG</t>
  </si>
  <si>
    <t>MS</t>
  </si>
  <si>
    <t>JM</t>
  </si>
  <si>
    <t>NH</t>
  </si>
  <si>
    <t>ACL</t>
  </si>
  <si>
    <t>Balance</t>
  </si>
  <si>
    <t>ID</t>
  </si>
  <si>
    <t>A</t>
  </si>
  <si>
    <t>West Brom</t>
  </si>
  <si>
    <t>Middlesbro</t>
  </si>
  <si>
    <t>Birmingham</t>
  </si>
  <si>
    <t>Southampton</t>
  </si>
  <si>
    <t>Watford</t>
  </si>
  <si>
    <t>Wolves</t>
  </si>
  <si>
    <t>Everton</t>
  </si>
  <si>
    <t>Leicester</t>
  </si>
  <si>
    <t>Swansea</t>
  </si>
  <si>
    <t>Brighton</t>
  </si>
  <si>
    <t>Newcastle</t>
  </si>
  <si>
    <t>Chelsea</t>
  </si>
  <si>
    <t>Palace</t>
  </si>
  <si>
    <t>PFA</t>
  </si>
  <si>
    <t>CH</t>
  </si>
  <si>
    <t>Carl Hogg</t>
  </si>
  <si>
    <t>Dave Sumner</t>
  </si>
  <si>
    <t>DS</t>
  </si>
  <si>
    <t>Leeds</t>
  </si>
  <si>
    <t>Breast Homage Albion</t>
  </si>
  <si>
    <t>Chris Griffin</t>
  </si>
  <si>
    <t>The Jordi Gomez Love-in</t>
  </si>
  <si>
    <t>Graham Miller</t>
  </si>
  <si>
    <t>Sporting Anattyjacket</t>
  </si>
  <si>
    <t>Brush It, Munch And Gag Back</t>
  </si>
  <si>
    <t>John Murphy</t>
  </si>
  <si>
    <t>Jean Pierre's Tap-ins</t>
  </si>
  <si>
    <t>Locomotive Leighpzig</t>
  </si>
  <si>
    <t>Nigel Heyes</t>
  </si>
  <si>
    <t>Real Madridicule United</t>
  </si>
  <si>
    <t>Atletico Standish</t>
  </si>
  <si>
    <t>Earby Blues</t>
  </si>
  <si>
    <t>Hogg's Roast FC</t>
  </si>
  <si>
    <t>People's Front of Springfield</t>
  </si>
  <si>
    <t>Forest</t>
  </si>
  <si>
    <t>Preston</t>
  </si>
  <si>
    <t>Sheff U</t>
  </si>
  <si>
    <t>Man C</t>
  </si>
  <si>
    <t>Cardiff</t>
  </si>
  <si>
    <t>Fulham</t>
  </si>
  <si>
    <t>West Ham</t>
  </si>
  <si>
    <t>Man U</t>
  </si>
  <si>
    <t>Arsenal</t>
  </si>
  <si>
    <t>Huddersfield</t>
  </si>
  <si>
    <t>Bournemouth</t>
  </si>
  <si>
    <t>Neil Etheridge</t>
  </si>
  <si>
    <t>Sheff W</t>
  </si>
  <si>
    <t>QPR</t>
  </si>
  <si>
    <t>Villa</t>
  </si>
  <si>
    <t>Reading</t>
  </si>
  <si>
    <t>Norwich</t>
  </si>
  <si>
    <t>Brentford</t>
  </si>
  <si>
    <t>Derby</t>
  </si>
  <si>
    <t>Bristol C</t>
  </si>
  <si>
    <t>Millwall</t>
  </si>
  <si>
    <t>Liverpool</t>
  </si>
  <si>
    <t>Spurs</t>
  </si>
  <si>
    <t>Blackburn</t>
  </si>
  <si>
    <t>Burnley</t>
  </si>
  <si>
    <t>To make a bid for a player, select your name from the drop-down list.</t>
  </si>
  <si>
    <t>The 'Defenders Free' tab (if completed) shows how many keepers and defenders can still be bought for each team. Only 5 defenders are permitted in the pool from any one real club</t>
  </si>
  <si>
    <t>Declan Rudd</t>
  </si>
  <si>
    <t>Tim Krul</t>
  </si>
  <si>
    <t>Spend</t>
  </si>
  <si>
    <t>Martin Dubravka</t>
  </si>
  <si>
    <t>Alisson</t>
  </si>
  <si>
    <t>Matthew Ryan</t>
  </si>
  <si>
    <t>Ederson</t>
  </si>
  <si>
    <t>Sam Johnstone</t>
  </si>
  <si>
    <t>Dan Bentley</t>
  </si>
  <si>
    <t>Jordan Pickford</t>
  </si>
  <si>
    <t>Lukasz Fabianski</t>
  </si>
  <si>
    <t>Kasper Schmeichel</t>
  </si>
  <si>
    <t>Ben Foster</t>
  </si>
  <si>
    <t>Hugo Lloris</t>
  </si>
  <si>
    <t>David De Gea</t>
  </si>
  <si>
    <t>GK Signed</t>
  </si>
  <si>
    <t>Def Signed</t>
  </si>
  <si>
    <t>GK Available</t>
  </si>
  <si>
    <t>Def Available</t>
  </si>
  <si>
    <t>Aston Villa</t>
  </si>
  <si>
    <t>Birmingham City</t>
  </si>
  <si>
    <t>Blackburn Rovers</t>
  </si>
  <si>
    <t>Brighton &amp; Hove Albion</t>
  </si>
  <si>
    <t>Bristol City</t>
  </si>
  <si>
    <t>Cardiff City</t>
  </si>
  <si>
    <t>Crystal Palace</t>
  </si>
  <si>
    <t>Derby County</t>
  </si>
  <si>
    <t>Huddersfield Town</t>
  </si>
  <si>
    <t>Hull City</t>
  </si>
  <si>
    <t>Leeds United</t>
  </si>
  <si>
    <t>Leicester City</t>
  </si>
  <si>
    <t>Manchester City</t>
  </si>
  <si>
    <t>Manchester United</t>
  </si>
  <si>
    <t>Middlesbrough</t>
  </si>
  <si>
    <t>Newcastle United</t>
  </si>
  <si>
    <t>Norwich City</t>
  </si>
  <si>
    <t>Nottingham Forest</t>
  </si>
  <si>
    <t>Preston North End</t>
  </si>
  <si>
    <t>Queens Park Rangers</t>
  </si>
  <si>
    <t>Sheffield United</t>
  </si>
  <si>
    <t>Sheffield Wednesday</t>
  </si>
  <si>
    <t>Stoke City</t>
  </si>
  <si>
    <t>Swansea City</t>
  </si>
  <si>
    <t>Tottenham Hotspur</t>
  </si>
  <si>
    <t>West Bromwich Albion</t>
  </si>
  <si>
    <t>West Ham United</t>
  </si>
  <si>
    <t>Wigan Athletic</t>
  </si>
  <si>
    <t>Wolverhampton Wanderers</t>
  </si>
  <si>
    <t>Grand Total</t>
  </si>
  <si>
    <t>Count of Player</t>
  </si>
  <si>
    <t>Funds:</t>
  </si>
  <si>
    <t>Defenders:</t>
  </si>
  <si>
    <t>Players:</t>
  </si>
  <si>
    <t>Signed:</t>
  </si>
  <si>
    <t>All owned players prior to this auction, for information</t>
  </si>
  <si>
    <t xml:space="preserve">Squads: </t>
  </si>
  <si>
    <t>Number of players by position per Owner prior to this auction, for information</t>
  </si>
  <si>
    <t>Submitting:</t>
  </si>
  <si>
    <t>Deadlines:</t>
  </si>
  <si>
    <r>
      <t xml:space="preserve">Sort </t>
    </r>
    <r>
      <rPr>
        <b/>
        <sz val="10"/>
        <color indexed="55"/>
        <rFont val="Calibri"/>
        <family val="2"/>
      </rPr>
      <t>↕</t>
    </r>
  </si>
  <si>
    <t>Data</t>
  </si>
  <si>
    <t>Latest Round Spend</t>
  </si>
  <si>
    <t>`</t>
  </si>
  <si>
    <t>SW</t>
  </si>
  <si>
    <t>Steve Waterhouse</t>
  </si>
  <si>
    <t>Liam Murphy</t>
  </si>
  <si>
    <t>Freddie Woodman</t>
  </si>
  <si>
    <t>Guaita Vincente</t>
  </si>
  <si>
    <t>Marcus Bettinelli</t>
  </si>
  <si>
    <t>Luton</t>
  </si>
  <si>
    <t>Barnsley</t>
  </si>
  <si>
    <t>Bernd Leno</t>
  </si>
  <si>
    <t>Nick Pope</t>
  </si>
  <si>
    <t>JB</t>
  </si>
  <si>
    <t>10 Man Wigan</t>
  </si>
  <si>
    <t>20Legend</t>
  </si>
  <si>
    <t>Charlton Athletic</t>
  </si>
  <si>
    <t>Luton Town</t>
  </si>
  <si>
    <t>Rafael Cabral</t>
  </si>
  <si>
    <t>Aaron Ramsdale</t>
  </si>
  <si>
    <t>Brice Samba</t>
  </si>
  <si>
    <t>Simon Sluga</t>
  </si>
  <si>
    <r>
      <t xml:space="preserve">From DLC Pool Pivot </t>
    </r>
    <r>
      <rPr>
        <sz val="10"/>
        <color theme="0" tint="-0.34998626667073579"/>
        <rFont val="Calibri"/>
        <family val="2"/>
      </rPr>
      <t>↓</t>
    </r>
    <r>
      <rPr>
        <sz val="10"/>
        <color theme="0" tint="-0.34998626667073579"/>
        <rFont val="Arial"/>
        <family val="2"/>
      </rPr>
      <t xml:space="preserve"> (admin only)</t>
    </r>
  </si>
  <si>
    <t>Squad (Pre-this auction)</t>
  </si>
  <si>
    <t/>
  </si>
  <si>
    <t>Fiorentina</t>
  </si>
  <si>
    <t>*</t>
  </si>
  <si>
    <t>Inter Milan</t>
  </si>
  <si>
    <t>Ryan Allsop</t>
  </si>
  <si>
    <t>Wycombe</t>
  </si>
  <si>
    <t>Alphonse Areola</t>
  </si>
  <si>
    <t>Asmir Begovic</t>
  </si>
  <si>
    <t>Bartosz Bialkowski</t>
  </si>
  <si>
    <t>Jamal Blackman</t>
  </si>
  <si>
    <t>Rotherham</t>
  </si>
  <si>
    <t>Luke Daniels</t>
  </si>
  <si>
    <t>Cameron Dawson</t>
  </si>
  <si>
    <t>Ben Hamer</t>
  </si>
  <si>
    <t>Thomas Kaminski</t>
  </si>
  <si>
    <t>Joe Lumley</t>
  </si>
  <si>
    <t>Marko Marosi</t>
  </si>
  <si>
    <t>Coventry</t>
  </si>
  <si>
    <t>David Marshall</t>
  </si>
  <si>
    <t>Emiliano Martinez</t>
  </si>
  <si>
    <t>Alex McCarthy</t>
  </si>
  <si>
    <t>Edouard Mendy</t>
  </si>
  <si>
    <t>Illan Meslier</t>
  </si>
  <si>
    <t>Rui Patricio</t>
  </si>
  <si>
    <t>Alex Smithies</t>
  </si>
  <si>
    <t>Jack Walton</t>
  </si>
  <si>
    <t>DL21 - G1 - Goalkeepers added</t>
  </si>
  <si>
    <r>
      <t xml:space="preserve">When you have decided on your bids, send a simple list of Player Ref numbers and Bid Amount via email or WhatsApp to Chris Griffin at </t>
    </r>
    <r>
      <rPr>
        <i/>
        <sz val="12"/>
        <color indexed="10"/>
        <rFont val="Arial"/>
        <family val="2"/>
      </rPr>
      <t>cgriffin18@hotmail.com</t>
    </r>
  </si>
  <si>
    <t>Round G1 bids - 5pm, Sunday, 18th October - Goalkeepers added in</t>
  </si>
  <si>
    <t>Round G2 bids - 5pm, Wednesday, 21st October</t>
  </si>
  <si>
    <t>Round D3 bids - 5pm, Sunday, 25th October - Defenders added in</t>
  </si>
  <si>
    <t>Round D4 bids - 5pm, Wednesday, 28th October</t>
  </si>
  <si>
    <t>Round M5 bids - 5pm, Sunday, 1st November - Midfielders added in</t>
  </si>
  <si>
    <t>Round M6 bids - 5pm, Wednesday, 4th November</t>
  </si>
  <si>
    <t>Round F7 bids - 5pm, Sunday, 8th November - Forwards added in</t>
  </si>
  <si>
    <t>Round F8 bids - 5pm, Wednesday, 11th November</t>
  </si>
  <si>
    <t>Round F9 bids - 5pm, Sunday, 15th November - Final mop-up</t>
  </si>
  <si>
    <t>Vacancy #1</t>
  </si>
  <si>
    <t>G1</t>
  </si>
  <si>
    <t>G2</t>
  </si>
  <si>
    <t>M5</t>
  </si>
  <si>
    <t>M6</t>
  </si>
  <si>
    <t>Keepers</t>
  </si>
  <si>
    <t>Midfielders</t>
  </si>
  <si>
    <t>Vacancy #2</t>
  </si>
  <si>
    <t>Vacancy #3</t>
  </si>
  <si>
    <t>V1</t>
  </si>
  <si>
    <t>V3</t>
  </si>
  <si>
    <t>V2</t>
  </si>
  <si>
    <t>You can only bid for a maximum of two goalkeepers in the first two rounds of the auction</t>
  </si>
  <si>
    <t>Sum of Bid</t>
  </si>
  <si>
    <t>Forwards</t>
  </si>
  <si>
    <t>Defenders &amp; Mop-up</t>
  </si>
  <si>
    <t>F3</t>
  </si>
  <si>
    <t>F4</t>
  </si>
  <si>
    <t>D7</t>
  </si>
  <si>
    <t>D8</t>
  </si>
  <si>
    <t>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</si>
</sst>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&quot;£&quot;#,##0.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55"/>
      <name val="Calibri"/>
      <family val="2"/>
    </font>
    <font>
      <b/>
      <sz val="10"/>
      <color rgb="FFAEBCE1"/>
      <name val="Arial"/>
      <family val="2"/>
    </font>
    <font>
      <sz val="10"/>
      <color rgb="FF012060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2"/>
      <color rgb="FFAEBCE1"/>
      <name val="Arial"/>
      <family val="2"/>
    </font>
    <font>
      <sz val="10"/>
      <color theme="0" tint="-0.34998626667073579"/>
      <name val="Calibri"/>
      <family val="2"/>
    </font>
    <font>
      <b/>
      <sz val="10"/>
      <color rgb="FF012460"/>
      <name val="Arial"/>
      <family val="2"/>
    </font>
    <font>
      <i/>
      <strike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AEB9E1"/>
      <name val="Arial"/>
      <family val="2"/>
    </font>
    <font>
      <b/>
      <sz val="10"/>
      <color theme="1"/>
      <name val="Arial"/>
      <family val="2"/>
    </font>
    <font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  <fill>
      <patternFill patternType="solid">
        <fgColor rgb="FFAEB9E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164" fontId="0" fillId="3" borderId="1" xfId="0" applyNumberForma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5" xfId="0" pivotButton="1" applyBorder="1"/>
    <xf numFmtId="0" fontId="1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NumberFormat="1" applyBorder="1"/>
    <xf numFmtId="0" fontId="6" fillId="0" borderId="0" xfId="0" applyFont="1" applyAlignment="1">
      <alignment vertical="top" wrapText="1"/>
    </xf>
    <xf numFmtId="0" fontId="0" fillId="0" borderId="9" xfId="0" pivotButton="1" applyBorder="1"/>
    <xf numFmtId="0" fontId="0" fillId="0" borderId="10" xfId="0" applyBorder="1"/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" xfId="0" applyFont="1" applyBorder="1"/>
    <xf numFmtId="0" fontId="15" fillId="0" borderId="0" xfId="0" applyFont="1" applyFill="1" applyBorder="1"/>
    <xf numFmtId="0" fontId="18" fillId="5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22" fillId="2" borderId="3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23" fillId="0" borderId="0" xfId="0" applyFont="1" applyAlignment="1">
      <alignment vertical="top" wrapText="1"/>
    </xf>
    <xf numFmtId="0" fontId="0" fillId="0" borderId="9" xfId="0" applyBorder="1"/>
    <xf numFmtId="0" fontId="0" fillId="0" borderId="14" xfId="0" applyBorder="1"/>
    <xf numFmtId="0" fontId="0" fillId="0" borderId="5" xfId="0" applyNumberFormat="1" applyBorder="1"/>
    <xf numFmtId="0" fontId="0" fillId="0" borderId="14" xfId="0" applyNumberFormat="1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/>
    <xf numFmtId="0" fontId="0" fillId="0" borderId="17" xfId="0" applyNumberFormat="1" applyBorder="1"/>
    <xf numFmtId="0" fontId="0" fillId="0" borderId="18" xfId="0" applyNumberFormat="1" applyBorder="1"/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8" fillId="5" borderId="11" xfId="0" applyNumberFormat="1" applyFont="1" applyFill="1" applyBorder="1" applyAlignment="1">
      <alignment horizontal="left" vertical="center" wrapText="1"/>
    </xf>
    <xf numFmtId="164" fontId="18" fillId="5" borderId="12" xfId="0" applyNumberFormat="1" applyFont="1" applyFill="1" applyBorder="1" applyAlignment="1">
      <alignment horizontal="left" vertical="center" wrapText="1"/>
    </xf>
    <xf numFmtId="164" fontId="18" fillId="5" borderId="13" xfId="0" applyNumberFormat="1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0" borderId="6" xfId="0" applyNumberFormat="1" applyBorder="1"/>
    <xf numFmtId="0" fontId="0" fillId="0" borderId="19" xfId="0" applyNumberFormat="1" applyBorder="1"/>
    <xf numFmtId="0" fontId="0" fillId="0" borderId="7" xfId="0" applyNumberFormat="1" applyBorder="1"/>
  </cellXfs>
  <cellStyles count="1">
    <cellStyle name="Normal" xfId="0" builtinId="0"/>
  </cellStyles>
  <dxfs count="23"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</dxfs>
  <tableStyles count="0" defaultTableStyle="TableStyleMedium9" defaultPivotStyle="PivotStyleLight16"/>
  <colors>
    <mruColors>
      <color rgb="FFAEB9E1"/>
      <color rgb="FF012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6E160133-0B65-4A32-9542-BDDA8C21CEE8}"/>
            </a:ext>
          </a:extLst>
        </xdr:cNvPr>
        <xdr:cNvSpPr/>
      </xdr:nvSpPr>
      <xdr:spPr>
        <a:xfrm>
          <a:off x="6842760" y="38100"/>
          <a:ext cx="54864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702948</xdr:colOff>
      <xdr:row>0</xdr:row>
      <xdr:rowOff>342900</xdr:rowOff>
    </xdr:to>
    <xdr:sp macro="[0]!SortPlayers" textlink="">
      <xdr:nvSpPr>
        <xdr:cNvPr id="3" name="Rectangle 2">
          <a:extLst>
            <a:ext uri="{FF2B5EF4-FFF2-40B4-BE49-F238E27FC236}">
              <a16:creationId xmlns:a16="http://schemas.microsoft.com/office/drawing/2014/main" id="{8C8FFB5D-3AA4-41E4-B47C-2FC876783B9B}"/>
            </a:ext>
          </a:extLst>
        </xdr:cNvPr>
        <xdr:cNvSpPr/>
      </xdr:nvSpPr>
      <xdr:spPr>
        <a:xfrm>
          <a:off x="0" y="68580"/>
          <a:ext cx="643890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1352016</xdr:colOff>
      <xdr:row>0</xdr:row>
      <xdr:rowOff>354011</xdr:rowOff>
    </xdr:from>
    <xdr:to>
      <xdr:col>8</xdr:col>
      <xdr:colOff>448835</xdr:colOff>
      <xdr:row>1</xdr:row>
      <xdr:rowOff>235795</xdr:rowOff>
    </xdr:to>
    <xdr:pic macro="[0]!SortResultsBid">
      <xdr:nvPicPr>
        <xdr:cNvPr id="7360" name="Picture 2">
          <a:extLst>
            <a:ext uri="{FF2B5EF4-FFF2-40B4-BE49-F238E27FC236}">
              <a16:creationId xmlns:a16="http://schemas.microsoft.com/office/drawing/2014/main" id="{83987A79-86B9-4FEF-A231-27BFD2C3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933" y="354011"/>
          <a:ext cx="493819" cy="246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38100</xdr:rowOff>
    </xdr:from>
    <xdr:to>
      <xdr:col>7</xdr:col>
      <xdr:colOff>587943</xdr:colOff>
      <xdr:row>0</xdr:row>
      <xdr:rowOff>312420</xdr:rowOff>
    </xdr:to>
    <xdr:sp macro="[0]!SortPlayersBid" textlink="">
      <xdr:nvSpPr>
        <xdr:cNvPr id="2" name="Rectangle 1">
          <a:extLst>
            <a:ext uri="{FF2B5EF4-FFF2-40B4-BE49-F238E27FC236}">
              <a16:creationId xmlns:a16="http://schemas.microsoft.com/office/drawing/2014/main" id="{E8BB2273-85E4-438C-847E-BB7A95605DD3}"/>
            </a:ext>
          </a:extLst>
        </xdr:cNvPr>
        <xdr:cNvSpPr/>
      </xdr:nvSpPr>
      <xdr:spPr>
        <a:xfrm>
          <a:off x="6842760" y="38100"/>
          <a:ext cx="53175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Bid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582924</xdr:colOff>
      <xdr:row>0</xdr:row>
      <xdr:rowOff>312420</xdr:rowOff>
    </xdr:to>
    <xdr:sp macro="[0]!SortSquads" textlink="">
      <xdr:nvSpPr>
        <xdr:cNvPr id="3" name="Rectangle 2">
          <a:extLst>
            <a:ext uri="{FF2B5EF4-FFF2-40B4-BE49-F238E27FC236}">
              <a16:creationId xmlns:a16="http://schemas.microsoft.com/office/drawing/2014/main" id="{B678A63C-39B0-4A76-9EA4-AD43FB2C2ABE}"/>
            </a:ext>
          </a:extLst>
        </xdr:cNvPr>
        <xdr:cNvSpPr/>
      </xdr:nvSpPr>
      <xdr:spPr>
        <a:xfrm>
          <a:off x="22860" y="38100"/>
          <a:ext cx="537469" cy="274320"/>
        </a:xfrm>
        <a:prstGeom prst="rect">
          <a:avLst/>
        </a:prstGeom>
        <a:solidFill>
          <a:srgbClr val="01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="1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Sort</a:t>
          </a:r>
          <a:r>
            <a:rPr lang="en-GB" sz="1000" b="1" baseline="0">
              <a:solidFill>
                <a:srgbClr val="AEBCE1"/>
              </a:solidFill>
              <a:latin typeface="Arial" panose="020B0604020202020204" pitchFamily="34" charset="0"/>
              <a:cs typeface="Arial" panose="020B0604020202020204" pitchFamily="34" charset="0"/>
            </a:rPr>
            <a:t> ↕</a:t>
          </a:r>
          <a:endParaRPr lang="en-GB" sz="1000" b="1">
            <a:solidFill>
              <a:srgbClr val="AEBCE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122.747182291663" createdVersion="6" refreshedVersion="6" minRefreshableVersion="3" recordCount="196" xr:uid="{43CDA01A-3609-4131-8389-BBD35E0CF1D9}">
  <cacheSource type="worksheet">
    <worksheetSource ref="A2:J497" sheet="Bids"/>
  </cacheSource>
  <cacheFields count="10">
    <cacheField name="Winner" numFmtId="0">
      <sharedItems containsBlank="1" count="2">
        <s v="*"/>
        <m/>
      </sharedItems>
    </cacheField>
    <cacheField name="Sort" numFmtId="0">
      <sharedItems containsBlank="1"/>
    </cacheField>
    <cacheField name="Ref" numFmtId="0">
      <sharedItems containsString="0" containsBlank="1" containsNumber="1" containsInteger="1" minValue="4223" maxValue="5801"/>
    </cacheField>
    <cacheField name="Cat" numFmtId="0">
      <sharedItems containsBlank="1"/>
    </cacheField>
    <cacheField name="Pos" numFmtId="0">
      <sharedItems containsBlank="1"/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7">
        <s v="John Murphy"/>
        <s v="Howard Bradley"/>
        <s v="Nigel Hughes"/>
        <s v="Carl Hogg"/>
        <s v="Graham Miller"/>
        <s v="Mo Sudell"/>
        <s v="Andy Clucas"/>
        <s v="Steve Waterhouse"/>
        <s v="Liam Murphy"/>
        <s v="Nigel Heyes"/>
        <s v="Dave Sumner"/>
        <s v="Paul Fairhurst"/>
        <s v="Chris Griffin"/>
        <m/>
        <s v="Paul Greenwood" u="1"/>
        <s v="Charlotte Phillips" u="1"/>
        <s v="Jonny Fairclough" u="1"/>
      </sharedItems>
    </cacheField>
    <cacheField name="Bid" numFmtId="164">
      <sharedItems containsString="0" containsBlank="1" containsNumber="1" minValue="0.1" maxValue="4"/>
    </cacheField>
    <cacheField name="Releas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Griffin" refreshedDate="44122.75229895833" createdVersion="6" refreshedVersion="6" recordCount="699" xr:uid="{00000000-000A-0000-FFFF-FFFF02000000}">
  <cacheSource type="worksheet">
    <worksheetSource ref="A1:H65536" sheet="Signed"/>
  </cacheSource>
  <cacheFields count="8">
    <cacheField name="Sort" numFmtId="0">
      <sharedItems containsBlank="1"/>
    </cacheField>
    <cacheField name="Ref" numFmtId="0">
      <sharedItems containsBlank="1"/>
    </cacheField>
    <cacheField name="Cat" numFmtId="0">
      <sharedItems containsString="0" containsBlank="1" containsNumber="1" containsInteger="1" minValue="4223" maxValue="5801"/>
    </cacheField>
    <cacheField name="Pos" numFmtId="0">
      <sharedItems containsBlank="1" count="5">
        <s v="GK"/>
        <m/>
        <s v="FWD" u="1"/>
        <s v="DEF" u="1"/>
        <s v="MID" u="1"/>
      </sharedItems>
    </cacheField>
    <cacheField name="Player" numFmtId="0">
      <sharedItems containsBlank="1"/>
    </cacheField>
    <cacheField name="Team" numFmtId="0">
      <sharedItems containsBlank="1"/>
    </cacheField>
    <cacheField name="Owner" numFmtId="0">
      <sharedItems containsBlank="1" count="19">
        <s v="Chris Griffin"/>
        <s v="Andy Clucas"/>
        <s v="Paul Fairhurst"/>
        <s v="Steve Waterhouse"/>
        <s v="Nigel Heyes"/>
        <s v="Graham Miller"/>
        <s v="Liam Murphy"/>
        <s v="Carl Hogg"/>
        <s v="John Murphy"/>
        <s v="Dave Sumner"/>
        <s v="Howard Bradley"/>
        <m/>
        <s v="Paul Greenwood" u="1"/>
        <s v="Charlotte Phillips" u="1"/>
        <s v="Nigel Hughes" u="1"/>
        <s v="Jack Bradley" u="1"/>
        <s v="Andy Charleston" u="1"/>
        <s v="Mo Sudell" u="1"/>
        <s v="Jonny Fairclough" u="1"/>
      </sharedItems>
    </cacheField>
    <cacheField name="Bid" numFmtId="164">
      <sharedItems containsString="0" containsBlank="1" containsNumber="1" minValue="0.3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s v="A"/>
    <n v="4513"/>
    <s v="A"/>
    <s v="GK"/>
    <s v="Alex McCarthy"/>
    <s v="Southampton"/>
    <x v="0"/>
    <n v="0.3"/>
    <m/>
  </r>
  <r>
    <x v="0"/>
    <s v="A"/>
    <n v="4223"/>
    <s v="A"/>
    <s v="GK"/>
    <s v="Asmir Begovic"/>
    <s v="Bournemouth"/>
    <x v="1"/>
    <n v="1.3"/>
    <m/>
  </r>
  <r>
    <x v="1"/>
    <s v="A"/>
    <n v="4223"/>
    <s v="A"/>
    <s v="GK"/>
    <s v="Asmir Begovic"/>
    <s v="Bournemouth"/>
    <x v="2"/>
    <n v="1"/>
    <m/>
  </r>
  <r>
    <x v="1"/>
    <s v="A"/>
    <n v="4223"/>
    <s v="A"/>
    <s v="GK"/>
    <s v="Asmir Begovic"/>
    <s v="Bournemouth"/>
    <x v="3"/>
    <n v="0.1"/>
    <m/>
  </r>
  <r>
    <x v="0"/>
    <s v="A"/>
    <n v="5369"/>
    <s v="A"/>
    <s v="GK"/>
    <s v="Bernd Leno"/>
    <s v="Arsenal"/>
    <x v="3"/>
    <n v="0.3"/>
    <m/>
  </r>
  <r>
    <x v="0"/>
    <s v="A"/>
    <n v="5657"/>
    <s v="A"/>
    <s v="GK"/>
    <s v="Brice Samba"/>
    <s v="Forest"/>
    <x v="4"/>
    <n v="0.6"/>
    <m/>
  </r>
  <r>
    <x v="1"/>
    <s v="A"/>
    <n v="5657"/>
    <s v="A"/>
    <s v="GK"/>
    <s v="Brice Samba"/>
    <s v="Forest"/>
    <x v="5"/>
    <n v="0.5"/>
    <m/>
  </r>
  <r>
    <x v="0"/>
    <s v="A"/>
    <n v="5799"/>
    <s v="A"/>
    <s v="GK"/>
    <s v="Emiliano Martinez"/>
    <s v="Villa"/>
    <x v="6"/>
    <n v="0.6"/>
    <m/>
  </r>
  <r>
    <x v="0"/>
    <s v="A"/>
    <n v="5662"/>
    <s v="A"/>
    <s v="GK"/>
    <s v="Freddie Woodman"/>
    <s v="Swansea"/>
    <x v="7"/>
    <n v="0.6"/>
    <m/>
  </r>
  <r>
    <x v="1"/>
    <s v="A"/>
    <n v="5662"/>
    <s v="A"/>
    <s v="GK"/>
    <s v="Freddie Woodman"/>
    <s v="Swansea"/>
    <x v="5"/>
    <n v="0.5"/>
    <m/>
  </r>
  <r>
    <x v="1"/>
    <s v="A"/>
    <n v="5662"/>
    <s v="A"/>
    <s v="GK"/>
    <s v="Freddie Woodman"/>
    <s v="Swansea"/>
    <x v="8"/>
    <n v="0.3"/>
    <m/>
  </r>
  <r>
    <x v="0"/>
    <s v="A"/>
    <n v="5659"/>
    <s v="A"/>
    <s v="GK"/>
    <s v="Guaita Vincente"/>
    <s v="Palace"/>
    <x v="9"/>
    <n v="0.8"/>
    <m/>
  </r>
  <r>
    <x v="1"/>
    <s v="A"/>
    <n v="5659"/>
    <s v="A"/>
    <s v="GK"/>
    <s v="Guaita Vincente"/>
    <s v="Palace"/>
    <x v="10"/>
    <n v="0.5"/>
    <m/>
  </r>
  <r>
    <x v="1"/>
    <s v="A"/>
    <n v="5659"/>
    <s v="A"/>
    <s v="GK"/>
    <s v="Guaita Vincente"/>
    <s v="Palace"/>
    <x v="6"/>
    <n v="0.4"/>
    <m/>
  </r>
  <r>
    <x v="0"/>
    <s v="A"/>
    <n v="5798"/>
    <s v="A"/>
    <s v="GK"/>
    <s v="Illan Meslier"/>
    <s v="Leeds"/>
    <x v="11"/>
    <n v="0.9"/>
    <m/>
  </r>
  <r>
    <x v="0"/>
    <s v="A"/>
    <n v="4795"/>
    <s v="A"/>
    <s v="GK"/>
    <s v="Jordan Pickford"/>
    <s v="Everton"/>
    <x v="11"/>
    <n v="4"/>
    <m/>
  </r>
  <r>
    <x v="1"/>
    <s v="A"/>
    <n v="4795"/>
    <s v="A"/>
    <s v="GK"/>
    <s v="Jordan Pickford"/>
    <s v="Everton"/>
    <x v="1"/>
    <n v="3.3"/>
    <m/>
  </r>
  <r>
    <x v="1"/>
    <s v="A"/>
    <n v="4795"/>
    <s v="A"/>
    <s v="GK"/>
    <s v="Jordan Pickford"/>
    <s v="Everton"/>
    <x v="12"/>
    <n v="2.1"/>
    <m/>
  </r>
  <r>
    <x v="1"/>
    <s v="A"/>
    <n v="4795"/>
    <s v="A"/>
    <s v="GK"/>
    <s v="Jordan Pickford"/>
    <s v="Everton"/>
    <x v="2"/>
    <n v="0.5"/>
    <m/>
  </r>
  <r>
    <x v="1"/>
    <s v="A"/>
    <n v="4795"/>
    <s v="A"/>
    <s v="GK"/>
    <s v="Jordan Pickford"/>
    <s v="Everton"/>
    <x v="4"/>
    <n v="0.1"/>
    <m/>
  </r>
  <r>
    <x v="0"/>
    <s v="A"/>
    <n v="4420"/>
    <s v="A"/>
    <s v="GK"/>
    <s v="Lukasz Fabianski"/>
    <s v="West Ham"/>
    <x v="10"/>
    <n v="0.5"/>
    <m/>
  </r>
  <r>
    <x v="0"/>
    <s v="A"/>
    <n v="5372"/>
    <s v="A"/>
    <s v="GK"/>
    <s v="Martin Dubravka"/>
    <s v="Newcastle"/>
    <x v="8"/>
    <n v="0.3"/>
    <m/>
  </r>
  <r>
    <x v="0"/>
    <s v="A"/>
    <n v="5192"/>
    <s v="A"/>
    <s v="GK"/>
    <s v="Matthew Ryan"/>
    <s v="Brighton"/>
    <x v="9"/>
    <n v="0.8"/>
    <m/>
  </r>
  <r>
    <x v="0"/>
    <s v="A"/>
    <n v="5151"/>
    <s v="A"/>
    <s v="GK"/>
    <s v="Sam Johnstone"/>
    <s v="West Brom"/>
    <x v="0"/>
    <n v="0.3"/>
    <m/>
  </r>
  <r>
    <x v="0"/>
    <s v="A"/>
    <n v="5801"/>
    <s v="A"/>
    <s v="GK"/>
    <s v="Thomas Kaminski"/>
    <s v="Blackburn"/>
    <x v="12"/>
    <n v="0.3"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s v=""/>
    <m/>
    <s v=""/>
    <s v=""/>
    <s v=""/>
    <s v=""/>
    <x v="13"/>
    <m/>
    <m/>
  </r>
  <r>
    <x v="1"/>
    <m/>
    <m/>
    <m/>
    <m/>
    <m/>
    <m/>
    <x v="1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9">
  <r>
    <s v="A"/>
    <s v="A"/>
    <n v="5801"/>
    <x v="0"/>
    <s v="Thomas Kaminski"/>
    <s v="Blackburn"/>
    <x v="0"/>
    <n v="0.3"/>
  </r>
  <r>
    <s v="A"/>
    <s v="A"/>
    <n v="5799"/>
    <x v="0"/>
    <s v="Emiliano Martinez"/>
    <s v="Villa"/>
    <x v="1"/>
    <n v="0.6"/>
  </r>
  <r>
    <s v="A"/>
    <s v="A"/>
    <n v="5798"/>
    <x v="0"/>
    <s v="Illan Meslier"/>
    <s v="Leeds"/>
    <x v="2"/>
    <n v="0.9"/>
  </r>
  <r>
    <s v="A"/>
    <s v="A"/>
    <n v="5662"/>
    <x v="0"/>
    <s v="Freddie Woodman"/>
    <s v="Swansea"/>
    <x v="3"/>
    <n v="0.6"/>
  </r>
  <r>
    <s v="A"/>
    <s v="A"/>
    <n v="5659"/>
    <x v="0"/>
    <s v="Guaita Vincente"/>
    <s v="Palace"/>
    <x v="4"/>
    <n v="0.8"/>
  </r>
  <r>
    <s v="A"/>
    <s v="A"/>
    <n v="5657"/>
    <x v="0"/>
    <s v="Brice Samba"/>
    <s v="Forest"/>
    <x v="5"/>
    <n v="0.6"/>
  </r>
  <r>
    <s v="A"/>
    <s v="A"/>
    <n v="5372"/>
    <x v="0"/>
    <s v="Martin Dubravka"/>
    <s v="Newcastle"/>
    <x v="6"/>
    <n v="0.3"/>
  </r>
  <r>
    <s v="A"/>
    <s v="A"/>
    <n v="5369"/>
    <x v="0"/>
    <s v="Bernd Leno"/>
    <s v="Arsenal"/>
    <x v="7"/>
    <n v="0.3"/>
  </r>
  <r>
    <s v="A"/>
    <s v="A"/>
    <n v="5192"/>
    <x v="0"/>
    <s v="Matthew Ryan"/>
    <s v="Brighton"/>
    <x v="4"/>
    <n v="0.8"/>
  </r>
  <r>
    <s v="A"/>
    <s v="A"/>
    <n v="5151"/>
    <x v="0"/>
    <s v="Sam Johnstone"/>
    <s v="West Brom"/>
    <x v="8"/>
    <n v="0.3"/>
  </r>
  <r>
    <s v="A"/>
    <s v="A"/>
    <n v="4795"/>
    <x v="0"/>
    <s v="Jordan Pickford"/>
    <s v="Everton"/>
    <x v="2"/>
    <n v="4"/>
  </r>
  <r>
    <s v="A"/>
    <s v="A"/>
    <n v="4513"/>
    <x v="0"/>
    <s v="Alex McCarthy"/>
    <s v="Southampton"/>
    <x v="8"/>
    <n v="0.3"/>
  </r>
  <r>
    <s v="A"/>
    <s v="A"/>
    <n v="4420"/>
    <x v="0"/>
    <s v="Lukasz Fabianski"/>
    <s v="West Ham"/>
    <x v="9"/>
    <n v="0.5"/>
  </r>
  <r>
    <s v="A"/>
    <s v="A"/>
    <n v="4223"/>
    <x v="0"/>
    <s v="Asmir Begovic"/>
    <s v="Bournemouth"/>
    <x v="10"/>
    <n v="1.3"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  <r>
    <m/>
    <m/>
    <m/>
    <x v="1"/>
    <m/>
    <m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38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C16" firstHeaderRow="1" firstDataRow="2" firstDataCol="1"/>
  <pivotFields count="8"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6">
        <item x="0"/>
        <item m="1" x="3"/>
        <item m="1" x="4"/>
        <item m="1" x="2"/>
        <item h="1" x="1"/>
        <item t="default"/>
      </items>
    </pivotField>
    <pivotField dataField="1" compact="0" outline="0" showAll="0" includeNewItemsInFilter="1"/>
    <pivotField compact="0" outline="0" showAll="0" includeNewItemsInFilter="1"/>
    <pivotField axis="axisRow" compact="0" outline="0" showAll="0" includeNewItemsInFilter="1" sortType="ascending">
      <items count="20">
        <item m="1" x="16"/>
        <item x="1"/>
        <item x="7"/>
        <item m="1" x="13"/>
        <item x="0"/>
        <item x="9"/>
        <item x="5"/>
        <item x="10"/>
        <item m="1" x="15"/>
        <item x="8"/>
        <item m="1" x="18"/>
        <item x="6"/>
        <item m="1" x="17"/>
        <item x="4"/>
        <item m="1" x="14"/>
        <item x="2"/>
        <item m="1" x="12"/>
        <item x="3"/>
        <item h="1" x="11"/>
        <item t="default"/>
      </items>
    </pivotField>
    <pivotField compact="0" outline="0" showAll="0" includeNewItemsInFilter="1"/>
  </pivotFields>
  <rowFields count="1">
    <field x="6"/>
  </rowFields>
  <rowItems count="12">
    <i>
      <x v="1"/>
    </i>
    <i>
      <x v="2"/>
    </i>
    <i>
      <x v="4"/>
    </i>
    <i>
      <x v="5"/>
    </i>
    <i>
      <x v="6"/>
    </i>
    <i>
      <x v="7"/>
    </i>
    <i>
      <x v="9"/>
    </i>
    <i>
      <x v="11"/>
    </i>
    <i>
      <x v="13"/>
    </i>
    <i>
      <x v="15"/>
    </i>
    <i>
      <x v="17"/>
    </i>
    <i t="grand">
      <x/>
    </i>
  </rowItems>
  <colFields count="1">
    <field x="3"/>
  </colFields>
  <colItems count="2">
    <i>
      <x/>
    </i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D6B515-8A29-4C20-AFFF-39A79DA51922}" name="PivotTable1" cacheId="34" applyNumberFormats="0" applyBorderFormats="0" applyFontFormats="0" applyPatternFormats="0" applyAlignmentFormats="0" applyWidthHeightFormats="1" dataCaption="Data" updatedVersion="6" minRefreshableVersion="3" showMemberPropertyTips="0" useAutoFormatting="1" rowGrandTotals="0" colGrandTotals="0" itemPrintTitles="1" createdVersion="6" indent="0" compact="0" compactData="0" gridDropZones="1">
  <location ref="A3:C16" firstHeaderRow="1" firstDataRow="3" firstDataCol="1"/>
  <pivotFields count="10">
    <pivotField axis="axisCol" compact="0" outline="0" subtotalTop="0" showAll="0" includeNewItemsInFilter="1" sortType="ascending">
      <items count="3">
        <item x="0"/>
        <item h="1" x="1"/>
        <item t="default"/>
      </items>
    </pivotField>
    <pivotField compact="0" outline="0" subtotalTop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18">
        <item x="6"/>
        <item x="3"/>
        <item m="1" x="15"/>
        <item x="12"/>
        <item x="10"/>
        <item x="4"/>
        <item x="1"/>
        <item x="0"/>
        <item m="1" x="16"/>
        <item x="8"/>
        <item x="5"/>
        <item x="9"/>
        <item x="2"/>
        <item x="11"/>
        <item m="1" x="14"/>
        <item x="7"/>
        <item x="13"/>
        <item t="default"/>
      </items>
    </pivotField>
    <pivotField dataField="1" compact="0" outline="0" subtotalTop="0" showAll="0" includeNewItemsInFilter="1"/>
    <pivotField compact="0" outline="0" subtotalTop="0" showAll="0" includeNewItemsInFilter="1"/>
  </pivotFields>
  <rowFields count="1">
    <field x="7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9"/>
    </i>
    <i>
      <x v="11"/>
    </i>
    <i>
      <x v="13"/>
    </i>
    <i>
      <x v="15"/>
    </i>
  </rowItems>
  <colFields count="2">
    <field x="0"/>
    <field x="-2"/>
  </colFields>
  <colItems count="2">
    <i>
      <x/>
      <x/>
    </i>
    <i r="1" i="1">
      <x v="1"/>
    </i>
  </colItems>
  <dataFields count="2">
    <dataField name="Count of Player" fld="5" subtotal="count" baseField="0" baseItem="0"/>
    <dataField name="Sum of Bid" fld="8" baseField="4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8"/>
  <sheetViews>
    <sheetView tabSelected="1" workbookViewId="0">
      <selection activeCell="A22" sqref="A22"/>
    </sheetView>
  </sheetViews>
  <sheetFormatPr defaultRowHeight="12.75" x14ac:dyDescent="0.35"/>
  <cols>
    <col min="1" max="1" width="18.3984375" style="2" customWidth="1"/>
    <col min="2" max="2" width="124.1328125" customWidth="1"/>
  </cols>
  <sheetData>
    <row r="1" spans="1:2" ht="22.15" x14ac:dyDescent="0.55000000000000004">
      <c r="A1" s="3" t="s">
        <v>5</v>
      </c>
    </row>
    <row r="3" spans="1:2" ht="15" x14ac:dyDescent="0.35">
      <c r="A3" s="5"/>
      <c r="B3" s="50" t="s">
        <v>225</v>
      </c>
    </row>
    <row r="5" spans="1:2" ht="15.4" x14ac:dyDescent="0.35">
      <c r="A5" s="5" t="s">
        <v>165</v>
      </c>
      <c r="B5" s="4" t="s">
        <v>25</v>
      </c>
    </row>
    <row r="6" spans="1:2" ht="15.4" x14ac:dyDescent="0.35">
      <c r="A6" s="5"/>
      <c r="B6" s="4"/>
    </row>
    <row r="7" spans="1:2" ht="30.75" x14ac:dyDescent="0.35">
      <c r="A7" s="5" t="s">
        <v>166</v>
      </c>
      <c r="B7" s="61" t="s">
        <v>114</v>
      </c>
    </row>
    <row r="8" spans="1:2" ht="15.4" x14ac:dyDescent="0.35">
      <c r="A8" s="5"/>
      <c r="B8" s="4"/>
    </row>
    <row r="9" spans="1:2" ht="15.4" x14ac:dyDescent="0.35">
      <c r="A9" s="5" t="s">
        <v>167</v>
      </c>
      <c r="B9" s="61" t="s">
        <v>113</v>
      </c>
    </row>
    <row r="10" spans="1:2" ht="15.4" x14ac:dyDescent="0.35">
      <c r="A10" s="5"/>
      <c r="B10" s="74" t="s">
        <v>248</v>
      </c>
    </row>
    <row r="11" spans="1:2" ht="15.4" x14ac:dyDescent="0.35">
      <c r="A11" s="5"/>
      <c r="B11" s="4" t="s">
        <v>23</v>
      </c>
    </row>
    <row r="12" spans="1:2" ht="30.75" x14ac:dyDescent="0.35">
      <c r="A12" s="5"/>
      <c r="B12" s="4" t="s">
        <v>26</v>
      </c>
    </row>
    <row r="13" spans="1:2" ht="15.4" x14ac:dyDescent="0.35">
      <c r="A13" s="5"/>
      <c r="B13" s="61"/>
    </row>
    <row r="14" spans="1:2" ht="15.4" x14ac:dyDescent="0.35">
      <c r="A14" s="5" t="s">
        <v>168</v>
      </c>
      <c r="B14" s="4" t="s">
        <v>169</v>
      </c>
    </row>
    <row r="15" spans="1:2" ht="15.4" x14ac:dyDescent="0.35">
      <c r="A15" s="5"/>
      <c r="B15" s="4"/>
    </row>
    <row r="16" spans="1:2" ht="15.4" x14ac:dyDescent="0.35">
      <c r="A16" s="5" t="s">
        <v>170</v>
      </c>
      <c r="B16" s="4" t="s">
        <v>171</v>
      </c>
    </row>
    <row r="17" spans="1:2" ht="15.4" x14ac:dyDescent="0.35">
      <c r="A17" s="5"/>
      <c r="B17" s="4"/>
    </row>
    <row r="18" spans="1:2" ht="30.75" x14ac:dyDescent="0.35">
      <c r="A18" s="5" t="s">
        <v>172</v>
      </c>
      <c r="B18" s="4" t="s">
        <v>226</v>
      </c>
    </row>
    <row r="19" spans="1:2" ht="15.4" x14ac:dyDescent="0.35">
      <c r="A19" s="5"/>
      <c r="B19" s="4"/>
    </row>
    <row r="20" spans="1:2" ht="15.4" x14ac:dyDescent="0.35">
      <c r="A20" s="5" t="s">
        <v>173</v>
      </c>
      <c r="B20" s="61" t="s">
        <v>227</v>
      </c>
    </row>
    <row r="21" spans="1:2" ht="15.4" x14ac:dyDescent="0.35">
      <c r="A21" s="5"/>
      <c r="B21" s="4" t="s">
        <v>228</v>
      </c>
    </row>
    <row r="22" spans="1:2" ht="15.4" x14ac:dyDescent="0.35">
      <c r="B22" s="4" t="s">
        <v>229</v>
      </c>
    </row>
    <row r="23" spans="1:2" ht="15.4" x14ac:dyDescent="0.35">
      <c r="A23" s="5"/>
      <c r="B23" s="4" t="s">
        <v>230</v>
      </c>
    </row>
    <row r="24" spans="1:2" ht="15.4" x14ac:dyDescent="0.35">
      <c r="A24" s="5"/>
      <c r="B24" s="4" t="s">
        <v>231</v>
      </c>
    </row>
    <row r="25" spans="1:2" ht="15.4" x14ac:dyDescent="0.35">
      <c r="A25" s="5"/>
      <c r="B25" s="4" t="s">
        <v>232</v>
      </c>
    </row>
    <row r="26" spans="1:2" ht="15.4" x14ac:dyDescent="0.35">
      <c r="A26" s="5"/>
      <c r="B26" s="4" t="s">
        <v>233</v>
      </c>
    </row>
    <row r="27" spans="1:2" ht="15.4" x14ac:dyDescent="0.35">
      <c r="B27" s="4" t="s">
        <v>234</v>
      </c>
    </row>
    <row r="28" spans="1:2" ht="15.4" x14ac:dyDescent="0.35">
      <c r="B28" s="4" t="s">
        <v>235</v>
      </c>
    </row>
  </sheetData>
  <phoneticPr fontId="2" type="noConversion"/>
  <pageMargins left="0.75" right="0.75" top="1" bottom="1" header="0.5" footer="0.5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29"/>
  <sheetViews>
    <sheetView workbookViewId="0">
      <selection activeCell="A3" sqref="A3"/>
    </sheetView>
  </sheetViews>
  <sheetFormatPr defaultRowHeight="12.75" x14ac:dyDescent="0.35"/>
  <cols>
    <col min="2" max="2" width="26" customWidth="1"/>
    <col min="3" max="3" width="40.3984375" customWidth="1"/>
    <col min="4" max="5" width="9.86328125" style="1" customWidth="1"/>
    <col min="6" max="10" width="9.86328125" customWidth="1"/>
    <col min="11" max="11" width="9.59765625" style="23" customWidth="1"/>
    <col min="12" max="13" width="9.86328125" style="23" customWidth="1"/>
    <col min="14" max="20" width="9.86328125" customWidth="1"/>
    <col min="21" max="21" width="4.86328125" customWidth="1"/>
    <col min="22" max="22" width="8" customWidth="1"/>
    <col min="23" max="23" width="4.59765625" customWidth="1"/>
    <col min="24" max="24" width="18" customWidth="1"/>
  </cols>
  <sheetData>
    <row r="1" spans="1:29" ht="21" customHeight="1" x14ac:dyDescent="0.35">
      <c r="F1" s="91" t="s">
        <v>198</v>
      </c>
      <c r="G1" s="92"/>
      <c r="H1" s="92"/>
      <c r="I1" s="92"/>
      <c r="J1" s="93"/>
      <c r="K1" s="89" t="s">
        <v>241</v>
      </c>
      <c r="L1" s="90"/>
      <c r="M1" s="89" t="s">
        <v>250</v>
      </c>
      <c r="N1" s="94"/>
      <c r="O1" s="86" t="s">
        <v>242</v>
      </c>
      <c r="P1" s="87"/>
      <c r="Q1" s="85" t="s">
        <v>251</v>
      </c>
      <c r="R1" s="86"/>
      <c r="S1" s="87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20.25" customHeight="1" x14ac:dyDescent="0.35">
      <c r="A2" s="14" t="s">
        <v>52</v>
      </c>
      <c r="B2" s="14" t="s">
        <v>3</v>
      </c>
      <c r="C2" s="14" t="s">
        <v>22</v>
      </c>
      <c r="D2" s="27" t="s">
        <v>41</v>
      </c>
      <c r="E2" s="27" t="s">
        <v>51</v>
      </c>
      <c r="F2" s="57" t="s">
        <v>27</v>
      </c>
      <c r="G2" s="57" t="s">
        <v>28</v>
      </c>
      <c r="H2" s="57" t="s">
        <v>29</v>
      </c>
      <c r="I2" s="57" t="s">
        <v>30</v>
      </c>
      <c r="J2" s="57" t="s">
        <v>31</v>
      </c>
      <c r="K2" s="62" t="s">
        <v>237</v>
      </c>
      <c r="L2" s="62" t="s">
        <v>238</v>
      </c>
      <c r="M2" s="62" t="s">
        <v>252</v>
      </c>
      <c r="N2" s="63" t="s">
        <v>253</v>
      </c>
      <c r="O2" s="63" t="s">
        <v>239</v>
      </c>
      <c r="P2" s="63" t="s">
        <v>240</v>
      </c>
      <c r="Q2" s="63" t="s">
        <v>254</v>
      </c>
      <c r="R2" s="63" t="s">
        <v>255</v>
      </c>
      <c r="S2" s="63" t="s">
        <v>256</v>
      </c>
      <c r="T2" s="28" t="s">
        <v>51</v>
      </c>
      <c r="U2" s="19"/>
      <c r="V2" s="28" t="s">
        <v>117</v>
      </c>
      <c r="W2" s="19"/>
      <c r="X2" s="88" t="s">
        <v>176</v>
      </c>
      <c r="Y2" s="88"/>
      <c r="Z2" s="19"/>
      <c r="AA2" s="19"/>
      <c r="AB2" s="19"/>
      <c r="AC2" s="19"/>
    </row>
    <row r="3" spans="1:29" ht="18" customHeight="1" x14ac:dyDescent="0.35">
      <c r="A3" s="13" t="s">
        <v>50</v>
      </c>
      <c r="B3" s="29" t="s">
        <v>32</v>
      </c>
      <c r="C3" s="13" t="s">
        <v>73</v>
      </c>
      <c r="D3" s="12">
        <v>50</v>
      </c>
      <c r="E3" s="58">
        <f t="shared" ref="E3:E18" si="0">T3</f>
        <v>49.4</v>
      </c>
      <c r="F3" s="11">
        <v>1</v>
      </c>
      <c r="G3" s="11"/>
      <c r="H3" s="11"/>
      <c r="I3" s="11"/>
      <c r="J3" s="11">
        <f t="shared" ref="J3:J18" si="1">SUM(F3:I3)</f>
        <v>1</v>
      </c>
      <c r="K3" s="26">
        <v>0.6</v>
      </c>
      <c r="L3" s="26"/>
      <c r="M3" s="26"/>
      <c r="N3" s="15"/>
      <c r="O3" s="15"/>
      <c r="P3" s="15"/>
      <c r="Q3" s="15"/>
      <c r="R3" s="15"/>
      <c r="S3" s="15"/>
      <c r="T3" s="30">
        <f t="shared" ref="T3:T18" si="2">D3-SUM(K3:S3)</f>
        <v>49.4</v>
      </c>
      <c r="U3" s="19"/>
      <c r="V3" s="30">
        <f>IF(ISERROR(INDEX(Spending!C:C,MATCH(B3,Spending!A:A,0))),0,INDEX(Spending!C:C,MATCH(B3,Spending!A:A,0)))</f>
        <v>0.6</v>
      </c>
      <c r="W3" s="19"/>
      <c r="X3" s="25" t="str">
        <f>B3</f>
        <v>Andy Clucas</v>
      </c>
      <c r="Y3" s="31">
        <f>IF(V3=0,"",V3)</f>
        <v>0.6</v>
      </c>
      <c r="Z3" s="19"/>
      <c r="AA3" s="19"/>
      <c r="AB3" s="19"/>
      <c r="AC3" s="19"/>
    </row>
    <row r="4" spans="1:29" ht="18" customHeight="1" x14ac:dyDescent="0.35">
      <c r="A4" s="13" t="s">
        <v>46</v>
      </c>
      <c r="B4" s="29" t="s">
        <v>74</v>
      </c>
      <c r="C4" s="13" t="s">
        <v>75</v>
      </c>
      <c r="D4" s="12">
        <v>50</v>
      </c>
      <c r="E4" s="58">
        <f t="shared" si="0"/>
        <v>49.7</v>
      </c>
      <c r="F4" s="11">
        <v>1</v>
      </c>
      <c r="G4" s="11"/>
      <c r="H4" s="11"/>
      <c r="I4" s="11"/>
      <c r="J4" s="11">
        <f t="shared" si="1"/>
        <v>1</v>
      </c>
      <c r="K4" s="26">
        <v>0.3</v>
      </c>
      <c r="L4" s="26"/>
      <c r="M4" s="26"/>
      <c r="N4" s="15"/>
      <c r="O4" s="15"/>
      <c r="P4" s="15"/>
      <c r="Q4" s="33"/>
      <c r="R4" s="15"/>
      <c r="S4" s="15"/>
      <c r="T4" s="30">
        <f t="shared" si="2"/>
        <v>49.7</v>
      </c>
      <c r="U4" s="19"/>
      <c r="V4" s="30">
        <f>IF(ISERROR(INDEX(Spending!C:C,MATCH(B4,Spending!A:A,0))),0,INDEX(Spending!C:C,MATCH(B4,Spending!A:A,0)))</f>
        <v>0.3</v>
      </c>
      <c r="W4" s="19"/>
      <c r="X4" s="25" t="str">
        <f t="shared" ref="X4:X18" si="3">B4</f>
        <v>Chris Griffin</v>
      </c>
      <c r="Y4" s="31">
        <f t="shared" ref="Y4:Y18" si="4">IF(V4=0,"",V4)</f>
        <v>0.3</v>
      </c>
      <c r="Z4" s="19"/>
      <c r="AA4" s="19"/>
      <c r="AB4" s="19"/>
      <c r="AC4" s="19"/>
    </row>
    <row r="5" spans="1:29" ht="18" customHeight="1" x14ac:dyDescent="0.35">
      <c r="A5" s="13" t="s">
        <v>68</v>
      </c>
      <c r="B5" s="29" t="s">
        <v>69</v>
      </c>
      <c r="C5" s="13" t="s">
        <v>86</v>
      </c>
      <c r="D5" s="12">
        <v>50</v>
      </c>
      <c r="E5" s="58">
        <f t="shared" si="0"/>
        <v>49.7</v>
      </c>
      <c r="F5" s="11">
        <v>1</v>
      </c>
      <c r="G5" s="11"/>
      <c r="H5" s="11"/>
      <c r="I5" s="11"/>
      <c r="J5" s="11">
        <f t="shared" si="1"/>
        <v>1</v>
      </c>
      <c r="K5" s="26">
        <v>0.3</v>
      </c>
      <c r="L5" s="26"/>
      <c r="M5" s="26"/>
      <c r="N5" s="12"/>
      <c r="O5" s="12"/>
      <c r="P5" s="12"/>
      <c r="Q5" s="12"/>
      <c r="R5" s="12"/>
      <c r="S5" s="12"/>
      <c r="T5" s="30">
        <f t="shared" si="2"/>
        <v>49.7</v>
      </c>
      <c r="U5" s="19"/>
      <c r="V5" s="30">
        <f>IF(ISERROR(INDEX(Spending!C:C,MATCH(B5,Spending!A:A,0))),0,INDEX(Spending!C:C,MATCH(B5,Spending!A:A,0)))</f>
        <v>0.3</v>
      </c>
      <c r="W5" s="19"/>
      <c r="X5" s="25" t="str">
        <f t="shared" si="3"/>
        <v>Carl Hogg</v>
      </c>
      <c r="Y5" s="31">
        <f t="shared" si="4"/>
        <v>0.3</v>
      </c>
      <c r="Z5" s="19"/>
      <c r="AA5" s="19"/>
      <c r="AB5" s="19"/>
      <c r="AC5" s="19"/>
    </row>
    <row r="6" spans="1:29" ht="18" customHeight="1" x14ac:dyDescent="0.35">
      <c r="A6" s="13" t="s">
        <v>71</v>
      </c>
      <c r="B6" s="29" t="s">
        <v>70</v>
      </c>
      <c r="C6" s="13" t="s">
        <v>87</v>
      </c>
      <c r="D6" s="12">
        <v>50</v>
      </c>
      <c r="E6" s="58">
        <f t="shared" si="0"/>
        <v>49.5</v>
      </c>
      <c r="F6" s="11">
        <v>1</v>
      </c>
      <c r="G6" s="11"/>
      <c r="H6" s="11"/>
      <c r="I6" s="11"/>
      <c r="J6" s="11">
        <f t="shared" si="1"/>
        <v>1</v>
      </c>
      <c r="K6" s="26">
        <v>0.5</v>
      </c>
      <c r="L6" s="26"/>
      <c r="M6" s="26"/>
      <c r="N6" s="15"/>
      <c r="O6" s="15"/>
      <c r="P6" s="15"/>
      <c r="Q6" s="15"/>
      <c r="R6" s="15"/>
      <c r="S6" s="15"/>
      <c r="T6" s="30">
        <f t="shared" si="2"/>
        <v>49.5</v>
      </c>
      <c r="U6" s="19"/>
      <c r="V6" s="30">
        <f>IF(ISERROR(INDEX(Spending!C:C,MATCH(B6,Spending!A:A,0))),0,INDEX(Spending!C:C,MATCH(B6,Spending!A:A,0)))</f>
        <v>0.5</v>
      </c>
      <c r="W6" s="19"/>
      <c r="X6" s="25" t="str">
        <f t="shared" si="3"/>
        <v>Dave Sumner</v>
      </c>
      <c r="Y6" s="31">
        <f t="shared" si="4"/>
        <v>0.5</v>
      </c>
      <c r="Z6" s="19"/>
      <c r="AA6" s="19"/>
      <c r="AB6" s="19"/>
      <c r="AC6" s="19"/>
    </row>
    <row r="7" spans="1:29" ht="18" customHeight="1" x14ac:dyDescent="0.35">
      <c r="A7" s="13" t="s">
        <v>45</v>
      </c>
      <c r="B7" s="29" t="s">
        <v>76</v>
      </c>
      <c r="C7" s="13" t="s">
        <v>77</v>
      </c>
      <c r="D7" s="12">
        <v>50</v>
      </c>
      <c r="E7" s="58">
        <f t="shared" si="0"/>
        <v>49.4</v>
      </c>
      <c r="F7" s="11">
        <v>1</v>
      </c>
      <c r="G7" s="11"/>
      <c r="H7" s="11"/>
      <c r="I7" s="11"/>
      <c r="J7" s="11">
        <f t="shared" si="1"/>
        <v>1</v>
      </c>
      <c r="K7" s="26">
        <v>0.6</v>
      </c>
      <c r="L7" s="26"/>
      <c r="M7" s="26"/>
      <c r="N7" s="15"/>
      <c r="O7" s="15"/>
      <c r="P7" s="15"/>
      <c r="Q7" s="15"/>
      <c r="R7" s="15"/>
      <c r="S7" s="15"/>
      <c r="T7" s="30">
        <f t="shared" si="2"/>
        <v>49.4</v>
      </c>
      <c r="U7" s="19"/>
      <c r="V7" s="30">
        <f>IF(ISERROR(INDEX(Spending!C:C,MATCH(B7,Spending!A:A,0))),0,INDEX(Spending!C:C,MATCH(B7,Spending!A:A,0)))</f>
        <v>0.6</v>
      </c>
      <c r="W7" s="19"/>
      <c r="X7" s="25" t="str">
        <f t="shared" si="3"/>
        <v>Graham Miller</v>
      </c>
      <c r="Y7" s="31">
        <f t="shared" si="4"/>
        <v>0.6</v>
      </c>
      <c r="Z7" s="19"/>
      <c r="AA7" s="19"/>
      <c r="AB7" s="19"/>
      <c r="AC7" s="19"/>
    </row>
    <row r="8" spans="1:29" ht="18" customHeight="1" x14ac:dyDescent="0.35">
      <c r="A8" s="13" t="s">
        <v>44</v>
      </c>
      <c r="B8" s="29" t="s">
        <v>35</v>
      </c>
      <c r="C8" s="11" t="s">
        <v>78</v>
      </c>
      <c r="D8" s="12">
        <v>50</v>
      </c>
      <c r="E8" s="58">
        <f t="shared" si="0"/>
        <v>48.7</v>
      </c>
      <c r="F8" s="11">
        <v>1</v>
      </c>
      <c r="G8" s="11"/>
      <c r="H8" s="11"/>
      <c r="I8" s="11"/>
      <c r="J8" s="11">
        <f t="shared" si="1"/>
        <v>1</v>
      </c>
      <c r="K8" s="26">
        <v>1.3</v>
      </c>
      <c r="L8" s="26"/>
      <c r="M8" s="26"/>
      <c r="N8" s="15"/>
      <c r="O8" s="15"/>
      <c r="P8" s="15"/>
      <c r="Q8" s="15"/>
      <c r="R8" s="15"/>
      <c r="S8" s="15"/>
      <c r="T8" s="30">
        <f t="shared" si="2"/>
        <v>48.7</v>
      </c>
      <c r="U8" s="19"/>
      <c r="V8" s="30">
        <f>IF(ISERROR(INDEX(Spending!C:C,MATCH(B8,Spending!A:A,0))),0,INDEX(Spending!C:C,MATCH(B8,Spending!A:A,0)))</f>
        <v>1.3</v>
      </c>
      <c r="W8" s="19"/>
      <c r="X8" s="25" t="str">
        <f t="shared" si="3"/>
        <v>Howard Bradley</v>
      </c>
      <c r="Y8" s="31">
        <f t="shared" si="4"/>
        <v>1.3</v>
      </c>
      <c r="Z8" s="19"/>
      <c r="AA8" s="19"/>
      <c r="AB8" s="19"/>
      <c r="AC8" s="19"/>
    </row>
    <row r="9" spans="1:29" ht="18" customHeight="1" x14ac:dyDescent="0.35">
      <c r="A9" s="13" t="s">
        <v>188</v>
      </c>
      <c r="B9" s="29" t="s">
        <v>180</v>
      </c>
      <c r="C9" s="11" t="s">
        <v>189</v>
      </c>
      <c r="D9" s="12">
        <v>50</v>
      </c>
      <c r="E9" s="58">
        <f t="shared" si="0"/>
        <v>49.7</v>
      </c>
      <c r="F9" s="11">
        <v>1</v>
      </c>
      <c r="G9" s="11"/>
      <c r="H9" s="11"/>
      <c r="I9" s="11"/>
      <c r="J9" s="11">
        <f t="shared" si="1"/>
        <v>1</v>
      </c>
      <c r="K9" s="26">
        <v>0.3</v>
      </c>
      <c r="L9" s="26"/>
      <c r="M9" s="26"/>
      <c r="N9" s="12"/>
      <c r="O9" s="12"/>
      <c r="P9" s="12"/>
      <c r="Q9" s="12"/>
      <c r="R9" s="12"/>
      <c r="S9" s="12"/>
      <c r="T9" s="30">
        <f t="shared" si="2"/>
        <v>49.7</v>
      </c>
      <c r="U9" s="19"/>
      <c r="V9" s="30">
        <f>IF(ISERROR(INDEX(Spending!C:C,MATCH(B9,Spending!A:A,0))),0,INDEX(Spending!C:C,MATCH(B9,Spending!A:A,0)))</f>
        <v>0.3</v>
      </c>
      <c r="W9" s="19"/>
      <c r="X9" s="25" t="str">
        <f t="shared" si="3"/>
        <v>Liam Murphy</v>
      </c>
      <c r="Y9" s="31">
        <f t="shared" si="4"/>
        <v>0.3</v>
      </c>
      <c r="Z9" s="19"/>
      <c r="AA9" s="19"/>
      <c r="AB9" s="19"/>
      <c r="AC9" s="19"/>
    </row>
    <row r="10" spans="1:29" ht="18" customHeight="1" x14ac:dyDescent="0.35">
      <c r="A10" s="13" t="s">
        <v>48</v>
      </c>
      <c r="B10" s="29" t="s">
        <v>79</v>
      </c>
      <c r="C10" s="13" t="s">
        <v>80</v>
      </c>
      <c r="D10" s="12">
        <v>50</v>
      </c>
      <c r="E10" s="58">
        <f t="shared" si="0"/>
        <v>49.4</v>
      </c>
      <c r="F10" s="11">
        <v>2</v>
      </c>
      <c r="G10" s="11"/>
      <c r="H10" s="11"/>
      <c r="I10" s="11"/>
      <c r="J10" s="11">
        <f t="shared" si="1"/>
        <v>2</v>
      </c>
      <c r="K10" s="26">
        <v>0.6</v>
      </c>
      <c r="L10" s="26"/>
      <c r="M10" s="26"/>
      <c r="N10" s="15"/>
      <c r="O10" s="15"/>
      <c r="P10" s="15"/>
      <c r="Q10" s="15"/>
      <c r="R10" s="15"/>
      <c r="S10" s="15"/>
      <c r="T10" s="30">
        <f t="shared" si="2"/>
        <v>49.4</v>
      </c>
      <c r="U10" s="19"/>
      <c r="V10" s="30">
        <f>IF(ISERROR(INDEX(Spending!C:C,MATCH(B10,Spending!A:A,0))),0,INDEX(Spending!C:C,MATCH(B10,Spending!A:A,0)))</f>
        <v>0.6</v>
      </c>
      <c r="W10" s="19"/>
      <c r="X10" s="25" t="str">
        <f t="shared" si="3"/>
        <v>John Murphy</v>
      </c>
      <c r="Y10" s="31">
        <f t="shared" si="4"/>
        <v>0.6</v>
      </c>
      <c r="Z10" s="19"/>
      <c r="AA10" s="19"/>
      <c r="AB10" s="19"/>
      <c r="AC10" s="19"/>
    </row>
    <row r="11" spans="1:29" ht="18" customHeight="1" x14ac:dyDescent="0.35">
      <c r="A11" s="13" t="s">
        <v>47</v>
      </c>
      <c r="B11" s="29" t="s">
        <v>36</v>
      </c>
      <c r="C11" s="11" t="s">
        <v>81</v>
      </c>
      <c r="D11" s="12">
        <v>50</v>
      </c>
      <c r="E11" s="58">
        <f t="shared" si="0"/>
        <v>50</v>
      </c>
      <c r="F11" s="11">
        <v>0</v>
      </c>
      <c r="G11" s="11"/>
      <c r="H11" s="11"/>
      <c r="I11" s="11"/>
      <c r="J11" s="11">
        <f t="shared" si="1"/>
        <v>0</v>
      </c>
      <c r="K11" s="26">
        <v>0</v>
      </c>
      <c r="L11" s="26"/>
      <c r="M11" s="26"/>
      <c r="N11" s="12"/>
      <c r="O11" s="12"/>
      <c r="P11" s="12"/>
      <c r="Q11" s="12"/>
      <c r="R11" s="12"/>
      <c r="S11" s="12"/>
      <c r="T11" s="30">
        <f t="shared" si="2"/>
        <v>50</v>
      </c>
      <c r="U11" s="19"/>
      <c r="V11" s="30">
        <f>IF(ISERROR(INDEX(Spending!C:C,MATCH(B11,Spending!A:A,0))),0,INDEX(Spending!C:C,MATCH(B11,Spending!A:A,0)))</f>
        <v>0</v>
      </c>
      <c r="W11" s="19"/>
      <c r="X11" s="25" t="str">
        <f t="shared" si="3"/>
        <v>Mo Sudell</v>
      </c>
      <c r="Y11" s="31" t="str">
        <f t="shared" si="4"/>
        <v/>
      </c>
      <c r="Z11" s="19"/>
      <c r="AA11" s="19"/>
      <c r="AB11" s="19"/>
      <c r="AC11" s="19"/>
    </row>
    <row r="12" spans="1:29" ht="18" customHeight="1" x14ac:dyDescent="0.35">
      <c r="A12" s="13" t="s">
        <v>49</v>
      </c>
      <c r="B12" s="29" t="s">
        <v>82</v>
      </c>
      <c r="C12" s="11" t="s">
        <v>83</v>
      </c>
      <c r="D12" s="12">
        <v>50</v>
      </c>
      <c r="E12" s="58">
        <f t="shared" si="0"/>
        <v>48.4</v>
      </c>
      <c r="F12" s="11">
        <v>2</v>
      </c>
      <c r="G12" s="11"/>
      <c r="H12" s="11"/>
      <c r="I12" s="11"/>
      <c r="J12" s="11">
        <f t="shared" si="1"/>
        <v>2</v>
      </c>
      <c r="K12" s="26">
        <v>1.6</v>
      </c>
      <c r="L12" s="26"/>
      <c r="M12" s="26"/>
      <c r="N12" s="12"/>
      <c r="O12" s="12"/>
      <c r="P12" s="12"/>
      <c r="Q12" s="12"/>
      <c r="R12" s="12"/>
      <c r="S12" s="12"/>
      <c r="T12" s="30">
        <f t="shared" si="2"/>
        <v>48.4</v>
      </c>
      <c r="U12" s="19"/>
      <c r="V12" s="30">
        <f>IF(ISERROR(INDEX(Spending!C:C,MATCH(B12,Spending!A:A,0))),0,INDEX(Spending!C:C,MATCH(B12,Spending!A:A,0)))</f>
        <v>1.6</v>
      </c>
      <c r="W12" s="19"/>
      <c r="X12" s="25" t="str">
        <f t="shared" si="3"/>
        <v>Nigel Heyes</v>
      </c>
      <c r="Y12" s="31">
        <f t="shared" si="4"/>
        <v>1.6</v>
      </c>
      <c r="Z12" s="19"/>
      <c r="AA12" s="19"/>
      <c r="AB12" s="19"/>
      <c r="AC12" s="19"/>
    </row>
    <row r="13" spans="1:29" ht="18" customHeight="1" x14ac:dyDescent="0.35">
      <c r="A13" s="13" t="s">
        <v>43</v>
      </c>
      <c r="B13" s="29" t="s">
        <v>33</v>
      </c>
      <c r="C13" s="11" t="s">
        <v>84</v>
      </c>
      <c r="D13" s="12">
        <v>50</v>
      </c>
      <c r="E13" s="58">
        <f t="shared" si="0"/>
        <v>50</v>
      </c>
      <c r="F13" s="11">
        <v>0</v>
      </c>
      <c r="G13" s="11"/>
      <c r="H13" s="11"/>
      <c r="I13" s="11"/>
      <c r="J13" s="11">
        <f t="shared" si="1"/>
        <v>0</v>
      </c>
      <c r="K13" s="26">
        <v>0</v>
      </c>
      <c r="L13" s="26"/>
      <c r="M13" s="26"/>
      <c r="N13" s="12"/>
      <c r="O13" s="12"/>
      <c r="P13" s="12"/>
      <c r="Q13" s="12"/>
      <c r="R13" s="12"/>
      <c r="S13" s="12"/>
      <c r="T13" s="30">
        <f t="shared" si="2"/>
        <v>50</v>
      </c>
      <c r="U13" s="19"/>
      <c r="V13" s="30">
        <f>IF(ISERROR(INDEX(Spending!C:C,MATCH(B13,Spending!A:A,0))),0,INDEX(Spending!C:C,MATCH(B13,Spending!A:A,0)))</f>
        <v>0</v>
      </c>
      <c r="W13" s="19"/>
      <c r="X13" s="25" t="str">
        <f t="shared" si="3"/>
        <v>Nigel Hughes</v>
      </c>
      <c r="Y13" s="31" t="str">
        <f t="shared" si="4"/>
        <v/>
      </c>
      <c r="Z13" s="19"/>
      <c r="AA13" s="19"/>
      <c r="AB13" s="19"/>
      <c r="AC13" s="19"/>
    </row>
    <row r="14" spans="1:29" ht="18" customHeight="1" x14ac:dyDescent="0.35">
      <c r="A14" s="13" t="s">
        <v>67</v>
      </c>
      <c r="B14" s="29" t="s">
        <v>37</v>
      </c>
      <c r="C14" s="11" t="s">
        <v>85</v>
      </c>
      <c r="D14" s="12">
        <v>50</v>
      </c>
      <c r="E14" s="58">
        <f t="shared" si="0"/>
        <v>45.1</v>
      </c>
      <c r="F14" s="11">
        <v>2</v>
      </c>
      <c r="G14" s="11"/>
      <c r="H14" s="11"/>
      <c r="I14" s="11"/>
      <c r="J14" s="11">
        <f t="shared" si="1"/>
        <v>2</v>
      </c>
      <c r="K14" s="26">
        <v>4.9000000000000004</v>
      </c>
      <c r="L14" s="26"/>
      <c r="M14" s="26"/>
      <c r="N14" s="12"/>
      <c r="O14" s="12"/>
      <c r="P14" s="12"/>
      <c r="Q14" s="12"/>
      <c r="R14" s="12"/>
      <c r="S14" s="12"/>
      <c r="T14" s="30">
        <f t="shared" si="2"/>
        <v>45.1</v>
      </c>
      <c r="U14" s="19"/>
      <c r="V14" s="30">
        <f>IF(ISERROR(INDEX(Spending!C:C,MATCH(B14,Spending!A:A,0))),0,INDEX(Spending!C:C,MATCH(B14,Spending!A:A,0)))</f>
        <v>4.9000000000000004</v>
      </c>
      <c r="W14" s="19"/>
      <c r="X14" s="25" t="str">
        <f t="shared" si="3"/>
        <v>Paul Fairhurst</v>
      </c>
      <c r="Y14" s="31">
        <f t="shared" si="4"/>
        <v>4.9000000000000004</v>
      </c>
      <c r="Z14" s="19"/>
      <c r="AA14" s="19"/>
      <c r="AB14" s="19"/>
      <c r="AC14" s="19"/>
    </row>
    <row r="15" spans="1:29" ht="18" customHeight="1" x14ac:dyDescent="0.35">
      <c r="A15" s="13" t="s">
        <v>178</v>
      </c>
      <c r="B15" s="29" t="s">
        <v>179</v>
      </c>
      <c r="C15" s="13" t="s">
        <v>190</v>
      </c>
      <c r="D15" s="12">
        <v>50</v>
      </c>
      <c r="E15" s="58">
        <f t="shared" si="0"/>
        <v>49.4</v>
      </c>
      <c r="F15" s="11">
        <v>1</v>
      </c>
      <c r="G15" s="11"/>
      <c r="H15" s="11"/>
      <c r="I15" s="11"/>
      <c r="J15" s="11">
        <f t="shared" si="1"/>
        <v>1</v>
      </c>
      <c r="K15" s="26">
        <v>0.6</v>
      </c>
      <c r="L15" s="26"/>
      <c r="M15" s="26"/>
      <c r="N15" s="15"/>
      <c r="O15" s="15"/>
      <c r="P15" s="15"/>
      <c r="Q15" s="15"/>
      <c r="R15" s="15"/>
      <c r="S15" s="15"/>
      <c r="T15" s="30">
        <f t="shared" si="2"/>
        <v>49.4</v>
      </c>
      <c r="U15" s="19"/>
      <c r="V15" s="30">
        <f>IF(ISERROR(INDEX(Spending!C:C,MATCH(B15,Spending!A:A,0))),0,INDEX(Spending!C:C,MATCH(B15,Spending!A:A,0)))</f>
        <v>0.6</v>
      </c>
      <c r="W15" s="19"/>
      <c r="X15" s="25" t="str">
        <f t="shared" si="3"/>
        <v>Steve Waterhouse</v>
      </c>
      <c r="Y15" s="31">
        <f t="shared" si="4"/>
        <v>0.6</v>
      </c>
      <c r="Z15" s="19"/>
      <c r="AA15" s="19"/>
      <c r="AB15" s="19"/>
      <c r="AC15" s="19"/>
    </row>
    <row r="16" spans="1:29" ht="18" customHeight="1" x14ac:dyDescent="0.35">
      <c r="A16" s="13" t="s">
        <v>245</v>
      </c>
      <c r="B16" s="29" t="s">
        <v>236</v>
      </c>
      <c r="C16" s="11"/>
      <c r="D16" s="12">
        <v>50</v>
      </c>
      <c r="E16" s="58">
        <f t="shared" si="0"/>
        <v>50</v>
      </c>
      <c r="F16" s="11">
        <v>0</v>
      </c>
      <c r="G16" s="11"/>
      <c r="H16" s="11"/>
      <c r="I16" s="11"/>
      <c r="J16" s="11">
        <f t="shared" si="1"/>
        <v>0</v>
      </c>
      <c r="K16" s="26">
        <v>0</v>
      </c>
      <c r="L16" s="26"/>
      <c r="M16" s="26"/>
      <c r="N16" s="12"/>
      <c r="O16" s="12"/>
      <c r="P16" s="12"/>
      <c r="Q16" s="12"/>
      <c r="R16" s="12"/>
      <c r="S16" s="12"/>
      <c r="T16" s="30">
        <f t="shared" si="2"/>
        <v>50</v>
      </c>
      <c r="U16" s="19"/>
      <c r="V16" s="30">
        <f>IF(ISERROR(INDEX(Spending!C:C,MATCH(B16,Spending!A:A,0))),0,INDEX(Spending!C:C,MATCH(B16,Spending!A:A,0)))</f>
        <v>0</v>
      </c>
      <c r="W16" s="19"/>
      <c r="X16" s="25" t="str">
        <f t="shared" si="3"/>
        <v>Vacancy #1</v>
      </c>
      <c r="Y16" s="31" t="str">
        <f t="shared" si="4"/>
        <v/>
      </c>
      <c r="Z16" s="19"/>
      <c r="AA16" s="19"/>
      <c r="AB16" s="19"/>
      <c r="AC16" s="19"/>
    </row>
    <row r="17" spans="1:29" ht="18" customHeight="1" x14ac:dyDescent="0.35">
      <c r="A17" s="13" t="s">
        <v>247</v>
      </c>
      <c r="B17" s="29" t="s">
        <v>243</v>
      </c>
      <c r="C17" s="11"/>
      <c r="D17" s="12">
        <v>50</v>
      </c>
      <c r="E17" s="58">
        <f t="shared" si="0"/>
        <v>50</v>
      </c>
      <c r="F17" s="11">
        <v>0</v>
      </c>
      <c r="G17" s="11"/>
      <c r="H17" s="11"/>
      <c r="I17" s="11"/>
      <c r="J17" s="11">
        <f t="shared" si="1"/>
        <v>0</v>
      </c>
      <c r="K17" s="26">
        <v>0</v>
      </c>
      <c r="L17" s="26"/>
      <c r="M17" s="26"/>
      <c r="N17" s="15"/>
      <c r="O17" s="15"/>
      <c r="P17" s="15"/>
      <c r="Q17" s="15"/>
      <c r="R17" s="15"/>
      <c r="S17" s="15"/>
      <c r="T17" s="30">
        <f t="shared" si="2"/>
        <v>50</v>
      </c>
      <c r="U17" s="19"/>
      <c r="V17" s="30">
        <f>IF(ISERROR(INDEX(Spending!C:C,MATCH(B17,Spending!A:A,0))),0,INDEX(Spending!C:C,MATCH(B17,Spending!A:A,0)))</f>
        <v>0</v>
      </c>
      <c r="W17" s="19"/>
      <c r="X17" s="25" t="str">
        <f t="shared" si="3"/>
        <v>Vacancy #2</v>
      </c>
      <c r="Y17" s="31" t="str">
        <f t="shared" si="4"/>
        <v/>
      </c>
      <c r="Z17" s="19"/>
      <c r="AA17" s="19"/>
      <c r="AB17" s="19"/>
      <c r="AC17" s="19"/>
    </row>
    <row r="18" spans="1:29" ht="18" customHeight="1" x14ac:dyDescent="0.35">
      <c r="A18" s="13" t="s">
        <v>246</v>
      </c>
      <c r="B18" s="29" t="s">
        <v>244</v>
      </c>
      <c r="C18" s="13"/>
      <c r="D18" s="12">
        <v>50</v>
      </c>
      <c r="E18" s="58">
        <f t="shared" si="0"/>
        <v>50</v>
      </c>
      <c r="F18" s="11">
        <v>0</v>
      </c>
      <c r="G18" s="11"/>
      <c r="H18" s="11"/>
      <c r="I18" s="11"/>
      <c r="J18" s="11">
        <f t="shared" si="1"/>
        <v>0</v>
      </c>
      <c r="K18" s="26">
        <v>0</v>
      </c>
      <c r="L18" s="26"/>
      <c r="M18" s="26"/>
      <c r="N18" s="12"/>
      <c r="O18" s="12"/>
      <c r="P18" s="12"/>
      <c r="Q18" s="12"/>
      <c r="R18" s="12"/>
      <c r="S18" s="12"/>
      <c r="T18" s="30">
        <f t="shared" si="2"/>
        <v>50</v>
      </c>
      <c r="U18" s="19"/>
      <c r="V18" s="30">
        <f>IF(ISERROR(INDEX(Spending!C:C,MATCH(B18,Spending!A:A,0))),0,INDEX(Spending!C:C,MATCH(B18,Spending!A:A,0)))</f>
        <v>0</v>
      </c>
      <c r="W18" s="19"/>
      <c r="X18" s="25" t="str">
        <f t="shared" si="3"/>
        <v>Vacancy #3</v>
      </c>
      <c r="Y18" s="31" t="str">
        <f t="shared" si="4"/>
        <v/>
      </c>
      <c r="Z18" s="19"/>
      <c r="AA18" s="19"/>
      <c r="AB18" s="19"/>
      <c r="AC18" s="19"/>
    </row>
    <row r="19" spans="1:29" x14ac:dyDescent="0.35">
      <c r="A19" s="19"/>
      <c r="B19" s="19"/>
      <c r="C19" s="19"/>
      <c r="D19" s="20"/>
      <c r="E19" s="20"/>
      <c r="F19" s="19"/>
      <c r="G19" s="19"/>
      <c r="H19" s="19"/>
      <c r="I19" s="19"/>
      <c r="J19" s="19"/>
      <c r="K19" s="22"/>
      <c r="L19" s="22"/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x14ac:dyDescent="0.35">
      <c r="A20" s="19"/>
      <c r="B20" s="19"/>
      <c r="C20" s="19"/>
      <c r="D20" s="20"/>
      <c r="E20" s="20"/>
      <c r="F20" s="19"/>
      <c r="G20" s="19"/>
      <c r="H20" s="19"/>
      <c r="I20" s="19"/>
      <c r="J20" s="19"/>
      <c r="K20" s="22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x14ac:dyDescent="0.35">
      <c r="A21" s="19"/>
      <c r="B21" s="19"/>
      <c r="C21" s="19"/>
      <c r="D21" s="20"/>
      <c r="E21" s="20"/>
      <c r="F21" s="19"/>
      <c r="G21" s="19"/>
      <c r="H21" s="19"/>
      <c r="I21" s="19"/>
      <c r="J21" s="19"/>
      <c r="K21" s="22"/>
      <c r="L21" s="22"/>
      <c r="M21" s="2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x14ac:dyDescent="0.35">
      <c r="A22" s="19"/>
      <c r="B22" s="19"/>
      <c r="C22" s="19"/>
      <c r="D22" s="20"/>
      <c r="E22" s="20"/>
      <c r="F22" s="19"/>
      <c r="G22" s="19"/>
      <c r="H22" s="19"/>
      <c r="I22" s="19"/>
      <c r="J22" s="19"/>
      <c r="K22" s="22"/>
      <c r="L22" s="22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Z22" s="19"/>
      <c r="AA22" s="19"/>
      <c r="AB22" s="19"/>
      <c r="AC22" s="19"/>
    </row>
    <row r="23" spans="1:29" x14ac:dyDescent="0.35">
      <c r="A23" s="19"/>
      <c r="B23" s="19"/>
      <c r="C23" s="19"/>
      <c r="D23" s="20"/>
      <c r="E23" s="20"/>
      <c r="F23" s="19"/>
      <c r="G23" s="19"/>
      <c r="H23" s="19"/>
      <c r="I23" s="19"/>
      <c r="J23" s="19"/>
      <c r="K23" s="22"/>
      <c r="L23" s="22"/>
      <c r="M23" s="2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Z23" s="19"/>
      <c r="AA23" s="19"/>
      <c r="AB23" s="19"/>
      <c r="AC23" s="19"/>
    </row>
    <row r="24" spans="1:29" x14ac:dyDescent="0.35">
      <c r="A24" s="19"/>
      <c r="B24" s="19"/>
      <c r="C24" s="19"/>
      <c r="D24" s="20"/>
      <c r="E24" s="20"/>
      <c r="F24" s="19"/>
      <c r="G24" s="19"/>
      <c r="H24" s="19"/>
      <c r="I24" s="19"/>
      <c r="J24" s="19"/>
      <c r="K24" s="22"/>
      <c r="L24" s="22"/>
      <c r="M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Z24" s="19"/>
      <c r="AA24" s="19"/>
      <c r="AB24" s="19"/>
      <c r="AC24" s="19"/>
    </row>
    <row r="25" spans="1:29" x14ac:dyDescent="0.35">
      <c r="A25" s="19"/>
      <c r="B25" s="19"/>
      <c r="C25" s="19"/>
      <c r="D25" s="20"/>
      <c r="E25" s="20"/>
      <c r="F25" s="19"/>
      <c r="G25" s="19"/>
      <c r="H25" s="19"/>
      <c r="I25" s="19"/>
      <c r="J25" s="19"/>
      <c r="K25" s="22"/>
      <c r="L25" s="22"/>
      <c r="M25" s="2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Z25" s="19"/>
      <c r="AA25" s="19"/>
      <c r="AB25" s="19"/>
      <c r="AC25" s="19"/>
    </row>
    <row r="26" spans="1:29" x14ac:dyDescent="0.35">
      <c r="A26" s="19"/>
      <c r="B26" s="19"/>
      <c r="C26" s="19"/>
      <c r="D26" s="20"/>
      <c r="E26" s="20"/>
      <c r="F26" s="19"/>
      <c r="G26" s="19"/>
      <c r="H26" s="19"/>
      <c r="I26" s="19"/>
      <c r="J26" s="19"/>
      <c r="K26" s="22"/>
      <c r="L26" s="22"/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Z26" s="19"/>
      <c r="AA26" s="19"/>
      <c r="AB26" s="19"/>
      <c r="AC26" s="19"/>
    </row>
    <row r="27" spans="1:29" x14ac:dyDescent="0.35">
      <c r="A27" s="19"/>
      <c r="D27" s="20"/>
      <c r="E27" s="20"/>
      <c r="F27" s="19"/>
      <c r="G27" s="19"/>
      <c r="H27" s="19"/>
      <c r="I27" s="19"/>
      <c r="J27" s="19"/>
      <c r="K27" s="22"/>
      <c r="L27" s="22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Z27" s="19"/>
      <c r="AA27" s="19"/>
      <c r="AB27" s="19"/>
      <c r="AC27" s="19"/>
    </row>
    <row r="28" spans="1:29" x14ac:dyDescent="0.35">
      <c r="A28" s="19"/>
      <c r="D28" s="20"/>
      <c r="E28" s="20"/>
      <c r="F28" s="19"/>
      <c r="G28" s="19"/>
      <c r="H28" s="19"/>
      <c r="I28" s="19"/>
      <c r="J28" s="19"/>
      <c r="K28" s="22"/>
      <c r="L28" s="22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Z28" s="19"/>
      <c r="AA28" s="19"/>
      <c r="AB28" s="19"/>
      <c r="AC28" s="19"/>
    </row>
    <row r="29" spans="1:29" x14ac:dyDescent="0.35">
      <c r="Z29" s="19"/>
      <c r="AA29" s="19"/>
      <c r="AB29" s="19"/>
      <c r="AC29" s="19"/>
    </row>
  </sheetData>
  <sortState xmlns:xlrd2="http://schemas.microsoft.com/office/spreadsheetml/2017/richdata2" ref="A3:S18">
    <sortCondition ref="A3:A18"/>
  </sortState>
  <mergeCells count="6">
    <mergeCell ref="Q1:S1"/>
    <mergeCell ref="X2:Y2"/>
    <mergeCell ref="K1:L1"/>
    <mergeCell ref="F1:J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K47"/>
  <sheetViews>
    <sheetView workbookViewId="0">
      <selection activeCell="H2" sqref="H2"/>
    </sheetView>
  </sheetViews>
  <sheetFormatPr defaultRowHeight="12.75" x14ac:dyDescent="0.35"/>
  <cols>
    <col min="1" max="1" width="27.1328125" customWidth="1"/>
    <col min="2" max="2" width="15" style="21" customWidth="1"/>
    <col min="3" max="3" width="15.1328125" style="21" customWidth="1"/>
    <col min="4" max="4" width="15.59765625" style="8" customWidth="1"/>
    <col min="5" max="5" width="17.1328125" style="8" customWidth="1"/>
    <col min="8" max="8" width="20.1328125" customWidth="1"/>
    <col min="9" max="9" width="13.3984375" customWidth="1"/>
  </cols>
  <sheetData>
    <row r="1" spans="1:11" s="47" customFormat="1" ht="18" customHeight="1" x14ac:dyDescent="0.35">
      <c r="A1" s="44" t="s">
        <v>2</v>
      </c>
      <c r="B1" s="45" t="s">
        <v>130</v>
      </c>
      <c r="C1" s="45" t="s">
        <v>131</v>
      </c>
      <c r="D1" s="46" t="s">
        <v>132</v>
      </c>
      <c r="E1" s="46" t="s">
        <v>133</v>
      </c>
      <c r="H1" s="53" t="s">
        <v>197</v>
      </c>
      <c r="I1" s="53"/>
      <c r="J1" s="53"/>
      <c r="K1" s="53"/>
    </row>
    <row r="2" spans="1:11" x14ac:dyDescent="0.35">
      <c r="A2" s="6"/>
      <c r="B2" s="43"/>
      <c r="C2" s="43"/>
      <c r="D2" s="7">
        <f>IF(1-B2=0,"",1-B2)</f>
        <v>1</v>
      </c>
      <c r="E2" s="7">
        <f>IF(5-C2=0,"",5-C2)</f>
        <v>5</v>
      </c>
      <c r="H2" s="54" t="s">
        <v>96</v>
      </c>
      <c r="I2" s="54">
        <v>3</v>
      </c>
      <c r="J2" s="54">
        <v>1</v>
      </c>
      <c r="K2" s="54"/>
    </row>
    <row r="3" spans="1:11" x14ac:dyDescent="0.35">
      <c r="A3" s="6"/>
      <c r="B3" s="43"/>
      <c r="C3" s="43"/>
      <c r="D3" s="7">
        <f t="shared" ref="D3:D45" si="0">IF(1-B3=0,"",1-B3)</f>
        <v>1</v>
      </c>
      <c r="E3" s="7">
        <f t="shared" ref="E3:E45" si="1">IF(5-C3=0,"",5-C3)</f>
        <v>5</v>
      </c>
      <c r="H3" s="54" t="s">
        <v>134</v>
      </c>
      <c r="I3" s="54">
        <v>2</v>
      </c>
      <c r="J3" s="54">
        <v>2</v>
      </c>
      <c r="K3" s="54"/>
    </row>
    <row r="4" spans="1:11" x14ac:dyDescent="0.35">
      <c r="A4" s="6"/>
      <c r="B4" s="43"/>
      <c r="C4" s="43"/>
      <c r="D4" s="7">
        <f t="shared" si="0"/>
        <v>1</v>
      </c>
      <c r="E4" s="7">
        <f t="shared" si="1"/>
        <v>5</v>
      </c>
      <c r="H4" s="54" t="s">
        <v>185</v>
      </c>
      <c r="I4" s="54">
        <v>1</v>
      </c>
      <c r="J4" s="54"/>
      <c r="K4" s="54"/>
    </row>
    <row r="5" spans="1:11" x14ac:dyDescent="0.35">
      <c r="A5" s="6"/>
      <c r="B5" s="43"/>
      <c r="C5" s="43"/>
      <c r="D5" s="7">
        <f t="shared" si="0"/>
        <v>1</v>
      </c>
      <c r="E5" s="7">
        <f t="shared" si="1"/>
        <v>5</v>
      </c>
      <c r="H5" s="54" t="s">
        <v>135</v>
      </c>
      <c r="I5" s="54">
        <v>2</v>
      </c>
      <c r="J5" s="54"/>
      <c r="K5" s="54"/>
    </row>
    <row r="6" spans="1:11" x14ac:dyDescent="0.35">
      <c r="A6" s="6"/>
      <c r="B6" s="43"/>
      <c r="C6" s="43"/>
      <c r="D6" s="7">
        <f t="shared" si="0"/>
        <v>1</v>
      </c>
      <c r="E6" s="7">
        <f t="shared" si="1"/>
        <v>5</v>
      </c>
      <c r="H6" s="54" t="s">
        <v>136</v>
      </c>
      <c r="I6" s="54">
        <v>2</v>
      </c>
      <c r="J6" s="54">
        <v>1</v>
      </c>
      <c r="K6" s="54"/>
    </row>
    <row r="7" spans="1:11" x14ac:dyDescent="0.35">
      <c r="A7" s="6"/>
      <c r="B7" s="43"/>
      <c r="C7" s="43"/>
      <c r="D7" s="7">
        <f t="shared" si="0"/>
        <v>1</v>
      </c>
      <c r="E7" s="7">
        <f t="shared" si="1"/>
        <v>5</v>
      </c>
      <c r="H7" s="54" t="s">
        <v>98</v>
      </c>
      <c r="I7" s="54">
        <v>2</v>
      </c>
      <c r="J7" s="54">
        <v>2</v>
      </c>
      <c r="K7" s="54"/>
    </row>
    <row r="8" spans="1:11" x14ac:dyDescent="0.35">
      <c r="A8" s="6"/>
      <c r="B8" s="43"/>
      <c r="C8" s="43"/>
      <c r="D8" s="7">
        <f t="shared" si="0"/>
        <v>1</v>
      </c>
      <c r="E8" s="7">
        <f t="shared" si="1"/>
        <v>5</v>
      </c>
      <c r="H8" s="54" t="s">
        <v>105</v>
      </c>
      <c r="I8" s="54">
        <v>4</v>
      </c>
      <c r="J8" s="54"/>
      <c r="K8" s="54"/>
    </row>
    <row r="9" spans="1:11" x14ac:dyDescent="0.35">
      <c r="A9" s="6"/>
      <c r="B9" s="43"/>
      <c r="C9" s="43"/>
      <c r="D9" s="7">
        <f t="shared" si="0"/>
        <v>1</v>
      </c>
      <c r="E9" s="7">
        <f t="shared" si="1"/>
        <v>5</v>
      </c>
      <c r="H9" s="54" t="s">
        <v>137</v>
      </c>
      <c r="I9" s="54">
        <v>2</v>
      </c>
      <c r="J9" s="54">
        <v>1</v>
      </c>
      <c r="K9" s="54"/>
    </row>
    <row r="10" spans="1:11" x14ac:dyDescent="0.35">
      <c r="A10" s="6"/>
      <c r="B10" s="43"/>
      <c r="C10" s="43"/>
      <c r="D10" s="7">
        <f t="shared" si="0"/>
        <v>1</v>
      </c>
      <c r="E10" s="7">
        <f t="shared" si="1"/>
        <v>5</v>
      </c>
      <c r="H10" s="54" t="s">
        <v>138</v>
      </c>
      <c r="I10" s="54">
        <v>4</v>
      </c>
      <c r="J10" s="54">
        <v>1</v>
      </c>
      <c r="K10" s="54"/>
    </row>
    <row r="11" spans="1:11" x14ac:dyDescent="0.35">
      <c r="A11" s="6"/>
      <c r="B11" s="43"/>
      <c r="C11" s="43"/>
      <c r="D11" s="7">
        <f t="shared" si="0"/>
        <v>1</v>
      </c>
      <c r="E11" s="7">
        <f t="shared" si="1"/>
        <v>5</v>
      </c>
      <c r="H11" s="54" t="s">
        <v>112</v>
      </c>
      <c r="I11" s="54">
        <v>4</v>
      </c>
      <c r="J11" s="54"/>
      <c r="K11" s="54"/>
    </row>
    <row r="12" spans="1:11" x14ac:dyDescent="0.35">
      <c r="A12" s="6"/>
      <c r="B12" s="43"/>
      <c r="C12" s="43"/>
      <c r="D12" s="7">
        <f t="shared" si="0"/>
        <v>1</v>
      </c>
      <c r="E12" s="7">
        <f t="shared" si="1"/>
        <v>5</v>
      </c>
      <c r="H12" s="54" t="s">
        <v>139</v>
      </c>
      <c r="I12" s="54">
        <v>2</v>
      </c>
      <c r="J12" s="54">
        <v>3</v>
      </c>
      <c r="K12" s="54"/>
    </row>
    <row r="13" spans="1:11" x14ac:dyDescent="0.35">
      <c r="A13" s="6"/>
      <c r="B13" s="43"/>
      <c r="C13" s="43"/>
      <c r="D13" s="7">
        <f t="shared" si="0"/>
        <v>1</v>
      </c>
      <c r="E13" s="7">
        <f t="shared" si="1"/>
        <v>5</v>
      </c>
      <c r="H13" s="54" t="s">
        <v>191</v>
      </c>
      <c r="I13" s="54">
        <v>2</v>
      </c>
      <c r="J13" s="54"/>
      <c r="K13" s="54"/>
    </row>
    <row r="14" spans="1:11" x14ac:dyDescent="0.35">
      <c r="A14" s="6"/>
      <c r="B14" s="43"/>
      <c r="C14" s="43"/>
      <c r="D14" s="7">
        <f t="shared" si="0"/>
        <v>1</v>
      </c>
      <c r="E14" s="7">
        <f t="shared" si="1"/>
        <v>5</v>
      </c>
      <c r="H14" s="54" t="s">
        <v>65</v>
      </c>
      <c r="I14" s="54">
        <v>3</v>
      </c>
      <c r="J14" s="54">
        <v>5</v>
      </c>
      <c r="K14" s="54"/>
    </row>
    <row r="15" spans="1:11" x14ac:dyDescent="0.35">
      <c r="A15" s="6"/>
      <c r="B15" s="43"/>
      <c r="C15" s="43"/>
      <c r="D15" s="7">
        <f t="shared" si="0"/>
        <v>1</v>
      </c>
      <c r="E15" s="7">
        <f t="shared" si="1"/>
        <v>5</v>
      </c>
      <c r="H15" s="54" t="s">
        <v>140</v>
      </c>
      <c r="I15" s="54">
        <v>3</v>
      </c>
      <c r="J15" s="54">
        <v>3</v>
      </c>
      <c r="K15" s="54"/>
    </row>
    <row r="16" spans="1:11" x14ac:dyDescent="0.35">
      <c r="A16" s="6"/>
      <c r="B16" s="43"/>
      <c r="C16" s="43"/>
      <c r="D16" s="7">
        <f t="shared" si="0"/>
        <v>1</v>
      </c>
      <c r="E16" s="7">
        <f t="shared" si="1"/>
        <v>5</v>
      </c>
      <c r="H16" s="54" t="s">
        <v>141</v>
      </c>
      <c r="I16" s="54">
        <v>3</v>
      </c>
      <c r="J16" s="54"/>
      <c r="K16" s="54"/>
    </row>
    <row r="17" spans="1:11" x14ac:dyDescent="0.35">
      <c r="A17" s="6"/>
      <c r="B17" s="43"/>
      <c r="C17" s="43"/>
      <c r="D17" s="7">
        <f t="shared" si="0"/>
        <v>1</v>
      </c>
      <c r="E17" s="7">
        <f t="shared" si="1"/>
        <v>5</v>
      </c>
      <c r="H17" s="54" t="s">
        <v>60</v>
      </c>
      <c r="I17" s="54">
        <v>4</v>
      </c>
      <c r="J17" s="54">
        <v>1</v>
      </c>
      <c r="K17" s="54"/>
    </row>
    <row r="18" spans="1:11" x14ac:dyDescent="0.35">
      <c r="A18" s="6"/>
      <c r="B18" s="43"/>
      <c r="C18" s="43"/>
      <c r="D18" s="7">
        <f t="shared" si="0"/>
        <v>1</v>
      </c>
      <c r="E18" s="7">
        <f t="shared" si="1"/>
        <v>5</v>
      </c>
      <c r="H18" s="54" t="s">
        <v>200</v>
      </c>
      <c r="I18" s="54">
        <v>1</v>
      </c>
      <c r="J18" s="54"/>
      <c r="K18" s="54"/>
    </row>
    <row r="19" spans="1:11" x14ac:dyDescent="0.35">
      <c r="A19" s="6"/>
      <c r="B19" s="43"/>
      <c r="C19" s="43"/>
      <c r="D19" s="7">
        <f t="shared" si="0"/>
        <v>1</v>
      </c>
      <c r="E19" s="7">
        <f t="shared" si="1"/>
        <v>5</v>
      </c>
      <c r="H19" s="54" t="s">
        <v>93</v>
      </c>
      <c r="I19" s="54">
        <v>4</v>
      </c>
      <c r="J19" s="54">
        <v>2</v>
      </c>
      <c r="K19" s="54"/>
    </row>
    <row r="20" spans="1:11" x14ac:dyDescent="0.35">
      <c r="A20" s="6"/>
      <c r="B20" s="43"/>
      <c r="C20" s="43"/>
      <c r="D20" s="7">
        <f t="shared" si="0"/>
        <v>1</v>
      </c>
      <c r="E20" s="7">
        <f t="shared" si="1"/>
        <v>5</v>
      </c>
      <c r="H20" s="54" t="s">
        <v>142</v>
      </c>
      <c r="I20" s="54">
        <v>2</v>
      </c>
      <c r="J20" s="54"/>
      <c r="K20" s="54"/>
    </row>
    <row r="21" spans="1:11" x14ac:dyDescent="0.35">
      <c r="A21" s="6"/>
      <c r="B21" s="43"/>
      <c r="C21" s="43"/>
      <c r="D21" s="7">
        <f t="shared" si="0"/>
        <v>1</v>
      </c>
      <c r="E21" s="7">
        <f t="shared" si="1"/>
        <v>5</v>
      </c>
      <c r="H21" s="54" t="s">
        <v>143</v>
      </c>
      <c r="I21" s="54">
        <v>2</v>
      </c>
      <c r="J21" s="54"/>
      <c r="K21" s="54"/>
    </row>
    <row r="22" spans="1:11" x14ac:dyDescent="0.35">
      <c r="A22" s="6"/>
      <c r="B22" s="43"/>
      <c r="C22" s="43"/>
      <c r="D22" s="7">
        <f t="shared" si="0"/>
        <v>1</v>
      </c>
      <c r="E22" s="7">
        <f t="shared" si="1"/>
        <v>5</v>
      </c>
      <c r="H22" s="54" t="s">
        <v>202</v>
      </c>
      <c r="I22" s="54">
        <v>1</v>
      </c>
      <c r="J22" s="54"/>
      <c r="K22" s="54"/>
    </row>
    <row r="23" spans="1:11" x14ac:dyDescent="0.35">
      <c r="A23" s="6"/>
      <c r="B23" s="43"/>
      <c r="C23" s="43"/>
      <c r="D23" s="7">
        <f t="shared" si="0"/>
        <v>1</v>
      </c>
      <c r="E23" s="7">
        <f t="shared" si="1"/>
        <v>5</v>
      </c>
      <c r="H23" s="54" t="s">
        <v>144</v>
      </c>
      <c r="I23" s="54">
        <v>3</v>
      </c>
      <c r="J23" s="54">
        <v>2</v>
      </c>
      <c r="K23" s="54"/>
    </row>
    <row r="24" spans="1:11" x14ac:dyDescent="0.35">
      <c r="A24" s="6"/>
      <c r="B24" s="43"/>
      <c r="C24" s="43"/>
      <c r="D24" s="7">
        <f t="shared" si="0"/>
        <v>1</v>
      </c>
      <c r="E24" s="7">
        <f t="shared" si="1"/>
        <v>5</v>
      </c>
      <c r="H24" s="54" t="s">
        <v>145</v>
      </c>
      <c r="I24" s="54">
        <v>2</v>
      </c>
      <c r="J24" s="54">
        <v>3</v>
      </c>
      <c r="K24" s="54"/>
    </row>
    <row r="25" spans="1:11" x14ac:dyDescent="0.35">
      <c r="A25" s="6"/>
      <c r="B25" s="43"/>
      <c r="C25" s="43"/>
      <c r="D25" s="7">
        <f t="shared" si="0"/>
        <v>1</v>
      </c>
      <c r="E25" s="7">
        <f t="shared" si="1"/>
        <v>5</v>
      </c>
      <c r="H25" s="54" t="s">
        <v>109</v>
      </c>
      <c r="I25" s="54">
        <v>3</v>
      </c>
      <c r="J25" s="54">
        <v>2</v>
      </c>
      <c r="K25" s="54"/>
    </row>
    <row r="26" spans="1:11" x14ac:dyDescent="0.35">
      <c r="A26" s="6"/>
      <c r="B26" s="43"/>
      <c r="C26" s="43"/>
      <c r="D26" s="7">
        <f t="shared" si="0"/>
        <v>1</v>
      </c>
      <c r="E26" s="7">
        <f t="shared" si="1"/>
        <v>5</v>
      </c>
      <c r="H26" s="54" t="s">
        <v>192</v>
      </c>
      <c r="I26" s="54">
        <v>3</v>
      </c>
      <c r="J26" s="54"/>
      <c r="K26" s="54"/>
    </row>
    <row r="27" spans="1:11" x14ac:dyDescent="0.35">
      <c r="A27" s="6"/>
      <c r="B27" s="43"/>
      <c r="C27" s="43"/>
      <c r="D27" s="7">
        <f t="shared" si="0"/>
        <v>1</v>
      </c>
      <c r="E27" s="7">
        <f t="shared" si="1"/>
        <v>5</v>
      </c>
      <c r="H27" s="54" t="s">
        <v>146</v>
      </c>
      <c r="I27" s="54">
        <v>5</v>
      </c>
      <c r="J27" s="54">
        <v>4</v>
      </c>
      <c r="K27" s="54"/>
    </row>
    <row r="28" spans="1:11" x14ac:dyDescent="0.35">
      <c r="A28" s="6"/>
      <c r="B28" s="43"/>
      <c r="C28" s="43"/>
      <c r="D28" s="7">
        <f t="shared" si="0"/>
        <v>1</v>
      </c>
      <c r="E28" s="7">
        <f t="shared" si="1"/>
        <v>5</v>
      </c>
      <c r="H28" s="54" t="s">
        <v>147</v>
      </c>
      <c r="I28" s="54">
        <v>3</v>
      </c>
      <c r="J28" s="54">
        <v>2</v>
      </c>
      <c r="K28" s="54"/>
    </row>
    <row r="29" spans="1:11" x14ac:dyDescent="0.35">
      <c r="A29" s="6"/>
      <c r="B29" s="43"/>
      <c r="C29" s="43"/>
      <c r="D29" s="7">
        <f t="shared" si="0"/>
        <v>1</v>
      </c>
      <c r="E29" s="7">
        <f t="shared" si="1"/>
        <v>5</v>
      </c>
      <c r="H29" s="54" t="s">
        <v>148</v>
      </c>
      <c r="I29" s="54">
        <v>2</v>
      </c>
      <c r="J29" s="54">
        <v>1</v>
      </c>
      <c r="K29" s="54"/>
    </row>
    <row r="30" spans="1:11" x14ac:dyDescent="0.35">
      <c r="A30" s="6"/>
      <c r="B30" s="43"/>
      <c r="C30" s="43"/>
      <c r="D30" s="7">
        <f t="shared" si="0"/>
        <v>1</v>
      </c>
      <c r="E30" s="7">
        <f t="shared" si="1"/>
        <v>5</v>
      </c>
      <c r="H30" s="54" t="s">
        <v>108</v>
      </c>
      <c r="I30" s="54">
        <v>2</v>
      </c>
      <c r="J30" s="54">
        <v>1</v>
      </c>
      <c r="K30" s="54"/>
    </row>
    <row r="31" spans="1:11" x14ac:dyDescent="0.35">
      <c r="A31" s="6"/>
      <c r="B31" s="43"/>
      <c r="C31" s="43"/>
      <c r="D31" s="7">
        <f t="shared" si="0"/>
        <v>1</v>
      </c>
      <c r="E31" s="7">
        <f t="shared" si="1"/>
        <v>5</v>
      </c>
      <c r="H31" s="54" t="s">
        <v>149</v>
      </c>
      <c r="I31" s="54">
        <v>2</v>
      </c>
      <c r="J31" s="54">
        <v>1</v>
      </c>
      <c r="K31" s="54"/>
    </row>
    <row r="32" spans="1:11" x14ac:dyDescent="0.35">
      <c r="A32" s="6"/>
      <c r="B32" s="43"/>
      <c r="C32" s="43"/>
      <c r="D32" s="7">
        <f t="shared" si="0"/>
        <v>1</v>
      </c>
      <c r="E32" s="7">
        <f t="shared" si="1"/>
        <v>5</v>
      </c>
      <c r="H32" s="54" t="s">
        <v>150</v>
      </c>
      <c r="I32" s="54">
        <v>1</v>
      </c>
      <c r="J32" s="54">
        <v>1</v>
      </c>
      <c r="K32" s="54"/>
    </row>
    <row r="33" spans="1:11" x14ac:dyDescent="0.35">
      <c r="A33" s="6"/>
      <c r="B33" s="43"/>
      <c r="C33" s="43"/>
      <c r="D33" s="7">
        <f t="shared" si="0"/>
        <v>1</v>
      </c>
      <c r="E33" s="7">
        <f t="shared" si="1"/>
        <v>5</v>
      </c>
      <c r="H33" s="55" t="s">
        <v>151</v>
      </c>
      <c r="I33" s="54">
        <v>2</v>
      </c>
      <c r="J33" s="54">
        <v>3</v>
      </c>
      <c r="K33" s="54"/>
    </row>
    <row r="34" spans="1:11" x14ac:dyDescent="0.35">
      <c r="A34" s="6"/>
      <c r="B34" s="43"/>
      <c r="C34" s="43"/>
      <c r="D34" s="7">
        <f t="shared" si="0"/>
        <v>1</v>
      </c>
      <c r="E34" s="7">
        <f t="shared" si="1"/>
        <v>5</v>
      </c>
      <c r="H34" s="56" t="s">
        <v>152</v>
      </c>
      <c r="I34" s="54">
        <v>4</v>
      </c>
      <c r="J34" s="54">
        <v>2</v>
      </c>
      <c r="K34" s="54"/>
    </row>
    <row r="35" spans="1:11" x14ac:dyDescent="0.35">
      <c r="A35" s="6"/>
      <c r="B35" s="43"/>
      <c r="C35" s="43"/>
      <c r="D35" s="7">
        <f t="shared" si="0"/>
        <v>1</v>
      </c>
      <c r="E35" s="7">
        <f t="shared" si="1"/>
        <v>5</v>
      </c>
      <c r="H35" s="54" t="s">
        <v>153</v>
      </c>
      <c r="I35" s="54">
        <v>2</v>
      </c>
      <c r="J35" s="54"/>
      <c r="K35" s="54"/>
    </row>
    <row r="36" spans="1:11" x14ac:dyDescent="0.35">
      <c r="A36" s="6"/>
      <c r="B36" s="43"/>
      <c r="C36" s="43"/>
      <c r="D36" s="7">
        <f t="shared" si="0"/>
        <v>1</v>
      </c>
      <c r="E36" s="7">
        <f t="shared" si="1"/>
        <v>5</v>
      </c>
      <c r="H36" s="54" t="s">
        <v>103</v>
      </c>
      <c r="I36" s="54">
        <v>3</v>
      </c>
      <c r="J36" s="54">
        <v>2</v>
      </c>
      <c r="K36" s="54"/>
    </row>
    <row r="37" spans="1:11" x14ac:dyDescent="0.35">
      <c r="A37" s="6"/>
      <c r="B37" s="43"/>
      <c r="C37" s="43"/>
      <c r="D37" s="7">
        <f t="shared" si="0"/>
        <v>1</v>
      </c>
      <c r="E37" s="7">
        <f t="shared" si="1"/>
        <v>5</v>
      </c>
      <c r="H37" s="54" t="s">
        <v>154</v>
      </c>
      <c r="I37" s="54">
        <v>2</v>
      </c>
      <c r="J37" s="54"/>
      <c r="K37" s="54"/>
    </row>
    <row r="38" spans="1:11" x14ac:dyDescent="0.35">
      <c r="A38" s="6"/>
      <c r="B38" s="43"/>
      <c r="C38" s="43"/>
      <c r="D38" s="7">
        <f t="shared" si="0"/>
        <v>1</v>
      </c>
      <c r="E38" s="7">
        <f t="shared" si="1"/>
        <v>5</v>
      </c>
      <c r="H38" s="54" t="s">
        <v>155</v>
      </c>
      <c r="I38" s="54">
        <v>2</v>
      </c>
      <c r="J38" s="54">
        <v>1</v>
      </c>
      <c r="K38" s="54"/>
    </row>
    <row r="39" spans="1:11" x14ac:dyDescent="0.35">
      <c r="A39" s="6"/>
      <c r="B39" s="43"/>
      <c r="C39" s="43"/>
      <c r="D39" s="7">
        <f t="shared" si="0"/>
        <v>1</v>
      </c>
      <c r="E39" s="7">
        <f t="shared" si="1"/>
        <v>5</v>
      </c>
      <c r="H39" s="54" t="s">
        <v>57</v>
      </c>
      <c r="I39" s="54">
        <v>2</v>
      </c>
      <c r="J39" s="54">
        <v>2</v>
      </c>
      <c r="K39" s="54"/>
    </row>
    <row r="40" spans="1:11" x14ac:dyDescent="0.35">
      <c r="A40" s="6"/>
      <c r="B40" s="43"/>
      <c r="C40" s="43"/>
      <c r="D40" s="7">
        <f t="shared" si="0"/>
        <v>1</v>
      </c>
      <c r="E40" s="7">
        <f t="shared" si="1"/>
        <v>5</v>
      </c>
      <c r="H40" s="54" t="s">
        <v>156</v>
      </c>
      <c r="I40" s="54">
        <v>3</v>
      </c>
      <c r="J40" s="54"/>
      <c r="K40" s="54"/>
    </row>
    <row r="41" spans="1:11" x14ac:dyDescent="0.35">
      <c r="A41" s="6"/>
      <c r="B41" s="43"/>
      <c r="C41" s="43"/>
      <c r="D41" s="7">
        <f t="shared" si="0"/>
        <v>1</v>
      </c>
      <c r="E41" s="7">
        <f t="shared" si="1"/>
        <v>5</v>
      </c>
      <c r="H41" s="54" t="s">
        <v>157</v>
      </c>
      <c r="I41" s="54"/>
      <c r="J41" s="54">
        <v>4</v>
      </c>
      <c r="K41" s="54"/>
    </row>
    <row r="42" spans="1:11" x14ac:dyDescent="0.35">
      <c r="A42" s="6"/>
      <c r="B42" s="43"/>
      <c r="C42" s="43"/>
      <c r="D42" s="7">
        <f t="shared" si="0"/>
        <v>1</v>
      </c>
      <c r="E42" s="7">
        <f t="shared" si="1"/>
        <v>5</v>
      </c>
      <c r="H42" s="54" t="s">
        <v>158</v>
      </c>
      <c r="I42" s="54">
        <v>3</v>
      </c>
      <c r="J42" s="54">
        <v>3</v>
      </c>
      <c r="K42" s="54"/>
    </row>
    <row r="43" spans="1:11" x14ac:dyDescent="0.35">
      <c r="A43" s="6"/>
      <c r="B43" s="43"/>
      <c r="C43" s="43"/>
      <c r="D43" s="7">
        <f t="shared" si="0"/>
        <v>1</v>
      </c>
      <c r="E43" s="7">
        <f t="shared" si="1"/>
        <v>5</v>
      </c>
      <c r="H43" s="54" t="s">
        <v>58</v>
      </c>
      <c r="I43" s="54">
        <v>4</v>
      </c>
      <c r="J43" s="54">
        <v>2</v>
      </c>
      <c r="K43" s="54"/>
    </row>
    <row r="44" spans="1:11" x14ac:dyDescent="0.35">
      <c r="A44" s="6"/>
      <c r="B44" s="43"/>
      <c r="C44" s="43"/>
      <c r="D44" s="7">
        <f t="shared" si="0"/>
        <v>1</v>
      </c>
      <c r="E44" s="7">
        <f t="shared" si="1"/>
        <v>5</v>
      </c>
      <c r="H44" s="54" t="s">
        <v>159</v>
      </c>
      <c r="I44" s="54">
        <v>4</v>
      </c>
      <c r="J44" s="54">
        <v>2</v>
      </c>
      <c r="K44" s="54"/>
    </row>
    <row r="45" spans="1:11" x14ac:dyDescent="0.35">
      <c r="A45" s="6"/>
      <c r="B45" s="43"/>
      <c r="C45" s="43"/>
      <c r="D45" s="7">
        <f t="shared" si="0"/>
        <v>1</v>
      </c>
      <c r="E45" s="7">
        <f t="shared" si="1"/>
        <v>5</v>
      </c>
      <c r="H45" s="54" t="s">
        <v>160</v>
      </c>
      <c r="I45" s="54">
        <v>4</v>
      </c>
      <c r="J45" s="54">
        <v>3</v>
      </c>
      <c r="K45" s="54"/>
    </row>
    <row r="46" spans="1:11" x14ac:dyDescent="0.35">
      <c r="A46" s="6"/>
      <c r="B46" s="43"/>
      <c r="C46" s="43"/>
      <c r="D46" s="7"/>
      <c r="E46" s="7"/>
      <c r="H46" t="s">
        <v>161</v>
      </c>
      <c r="I46">
        <v>2</v>
      </c>
      <c r="J46">
        <v>2</v>
      </c>
    </row>
    <row r="47" spans="1:11" x14ac:dyDescent="0.35">
      <c r="H47" t="s">
        <v>162</v>
      </c>
      <c r="I47">
        <v>1</v>
      </c>
      <c r="J47">
        <v>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J699"/>
  <sheetViews>
    <sheetView zoomScaleNormal="100" workbookViewId="0">
      <selection activeCell="A2" sqref="A2"/>
    </sheetView>
  </sheetViews>
  <sheetFormatPr defaultColWidth="9.1328125" defaultRowHeight="15" customHeight="1" x14ac:dyDescent="0.35"/>
  <cols>
    <col min="1" max="1" width="12.3984375" style="42" customWidth="1"/>
    <col min="2" max="2" width="9.1328125" style="42" customWidth="1"/>
    <col min="3" max="3" width="9.1328125" style="16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9" width="29.1328125" style="9" customWidth="1"/>
    <col min="10" max="16384" width="9.1328125" style="9"/>
  </cols>
  <sheetData>
    <row r="1" spans="1:9" ht="30.75" customHeight="1" x14ac:dyDescent="0.35">
      <c r="A1" s="41" t="s">
        <v>174</v>
      </c>
      <c r="B1" s="41" t="s">
        <v>39</v>
      </c>
      <c r="C1" s="17" t="s">
        <v>38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  <c r="I1" s="17" t="s">
        <v>24</v>
      </c>
    </row>
    <row r="2" spans="1:9" ht="15" customHeight="1" x14ac:dyDescent="0.35">
      <c r="A2" s="42" t="s">
        <v>53</v>
      </c>
      <c r="B2" s="42" t="s">
        <v>53</v>
      </c>
      <c r="C2" s="16">
        <v>5805</v>
      </c>
      <c r="D2" s="16" t="s">
        <v>27</v>
      </c>
      <c r="E2" s="16" t="s">
        <v>203</v>
      </c>
      <c r="F2" s="16" t="s">
        <v>204</v>
      </c>
      <c r="G2" s="16"/>
      <c r="H2" s="34"/>
      <c r="I2" s="16"/>
    </row>
    <row r="3" spans="1:9" ht="15" customHeight="1" x14ac:dyDescent="0.35">
      <c r="A3" s="42" t="s">
        <v>53</v>
      </c>
      <c r="B3" s="42" t="s">
        <v>53</v>
      </c>
      <c r="C3" s="16">
        <v>5804</v>
      </c>
      <c r="D3" s="9" t="s">
        <v>27</v>
      </c>
      <c r="E3" s="9" t="s">
        <v>211</v>
      </c>
      <c r="F3" s="9" t="s">
        <v>100</v>
      </c>
    </row>
    <row r="4" spans="1:9" ht="15" customHeight="1" x14ac:dyDescent="0.35">
      <c r="A4" s="42" t="s">
        <v>53</v>
      </c>
      <c r="B4" s="42" t="s">
        <v>53</v>
      </c>
      <c r="C4" s="16">
        <v>5803</v>
      </c>
      <c r="D4" s="16" t="s">
        <v>27</v>
      </c>
      <c r="E4" s="16" t="s">
        <v>215</v>
      </c>
      <c r="F4" s="16" t="s">
        <v>216</v>
      </c>
      <c r="G4" s="16"/>
      <c r="H4" s="34"/>
      <c r="I4" s="16"/>
    </row>
    <row r="5" spans="1:9" ht="15" customHeight="1" x14ac:dyDescent="0.35">
      <c r="A5" s="42" t="s">
        <v>53</v>
      </c>
      <c r="B5" s="42" t="s">
        <v>53</v>
      </c>
      <c r="C5" s="16">
        <v>5802</v>
      </c>
      <c r="D5" s="16" t="s">
        <v>27</v>
      </c>
      <c r="E5" s="16" t="s">
        <v>210</v>
      </c>
      <c r="F5" s="16" t="s">
        <v>105</v>
      </c>
      <c r="G5" s="16"/>
      <c r="H5" s="34"/>
      <c r="I5" s="16"/>
    </row>
    <row r="6" spans="1:9" ht="15" customHeight="1" x14ac:dyDescent="0.35">
      <c r="A6" s="42" t="s">
        <v>53</v>
      </c>
      <c r="B6" s="42" t="s">
        <v>53</v>
      </c>
      <c r="C6" s="16">
        <v>5800</v>
      </c>
      <c r="D6" s="16" t="s">
        <v>27</v>
      </c>
      <c r="E6" s="16" t="s">
        <v>224</v>
      </c>
      <c r="F6" s="16" t="s">
        <v>185</v>
      </c>
      <c r="G6" s="16"/>
      <c r="H6" s="34"/>
      <c r="I6" s="16"/>
    </row>
    <row r="7" spans="1:9" ht="15" customHeight="1" x14ac:dyDescent="0.35">
      <c r="A7" s="42" t="s">
        <v>53</v>
      </c>
      <c r="B7" s="42" t="s">
        <v>53</v>
      </c>
      <c r="C7" s="16">
        <v>5797</v>
      </c>
      <c r="D7" s="16" t="s">
        <v>27</v>
      </c>
      <c r="E7" s="16" t="s">
        <v>205</v>
      </c>
      <c r="F7" s="16" t="s">
        <v>93</v>
      </c>
      <c r="G7" s="16"/>
      <c r="H7" s="34"/>
      <c r="I7" s="16"/>
    </row>
    <row r="8" spans="1:9" ht="15" customHeight="1" x14ac:dyDescent="0.35">
      <c r="A8" s="42" t="s">
        <v>53</v>
      </c>
      <c r="B8" s="42" t="s">
        <v>53</v>
      </c>
      <c r="C8" s="16">
        <v>5796</v>
      </c>
      <c r="D8" s="16" t="s">
        <v>27</v>
      </c>
      <c r="E8" s="16" t="s">
        <v>220</v>
      </c>
      <c r="F8" s="16" t="s">
        <v>65</v>
      </c>
      <c r="G8" s="16"/>
      <c r="H8" s="34"/>
      <c r="I8" s="16"/>
    </row>
    <row r="9" spans="1:9" ht="15" customHeight="1" x14ac:dyDescent="0.35">
      <c r="A9" s="42" t="s">
        <v>53</v>
      </c>
      <c r="B9" s="42" t="s">
        <v>53</v>
      </c>
      <c r="C9" s="16">
        <v>5660</v>
      </c>
      <c r="D9" s="16" t="s">
        <v>27</v>
      </c>
      <c r="E9" s="16" t="s">
        <v>193</v>
      </c>
      <c r="F9" s="16" t="s">
        <v>103</v>
      </c>
      <c r="G9" s="16"/>
      <c r="H9" s="34"/>
      <c r="I9" s="16"/>
    </row>
    <row r="10" spans="1:9" ht="15" customHeight="1" x14ac:dyDescent="0.35">
      <c r="A10" s="42" t="s">
        <v>53</v>
      </c>
      <c r="B10" s="42" t="s">
        <v>53</v>
      </c>
      <c r="C10" s="16">
        <v>5658</v>
      </c>
      <c r="D10" s="16" t="s">
        <v>27</v>
      </c>
      <c r="E10" s="16" t="s">
        <v>183</v>
      </c>
      <c r="F10" s="16" t="s">
        <v>55</v>
      </c>
      <c r="G10" s="16"/>
      <c r="H10" s="34"/>
      <c r="I10" s="16"/>
    </row>
    <row r="11" spans="1:9" ht="15" customHeight="1" x14ac:dyDescent="0.35">
      <c r="A11" s="42" t="s">
        <v>53</v>
      </c>
      <c r="B11" s="42" t="s">
        <v>53</v>
      </c>
      <c r="C11" s="16">
        <v>5656</v>
      </c>
      <c r="D11" s="16" t="s">
        <v>27</v>
      </c>
      <c r="E11" s="16" t="s">
        <v>194</v>
      </c>
      <c r="F11" s="16" t="s">
        <v>90</v>
      </c>
      <c r="G11" s="16"/>
      <c r="H11" s="34"/>
      <c r="I11" s="16"/>
    </row>
    <row r="12" spans="1:9" ht="15" customHeight="1" x14ac:dyDescent="0.35">
      <c r="A12" s="42" t="s">
        <v>53</v>
      </c>
      <c r="B12" s="42" t="s">
        <v>53</v>
      </c>
      <c r="C12" s="16">
        <v>5621</v>
      </c>
      <c r="D12" s="16" t="s">
        <v>27</v>
      </c>
      <c r="E12" s="16" t="s">
        <v>196</v>
      </c>
      <c r="F12" s="16" t="s">
        <v>184</v>
      </c>
      <c r="G12" s="16"/>
      <c r="H12" s="34"/>
      <c r="I12" s="16"/>
    </row>
    <row r="13" spans="1:9" ht="15" customHeight="1" x14ac:dyDescent="0.35">
      <c r="A13" s="42" t="s">
        <v>53</v>
      </c>
      <c r="B13" s="42" t="s">
        <v>53</v>
      </c>
      <c r="C13" s="16">
        <v>5379</v>
      </c>
      <c r="D13" s="16" t="s">
        <v>27</v>
      </c>
      <c r="E13" s="16" t="s">
        <v>99</v>
      </c>
      <c r="F13" s="16" t="s">
        <v>56</v>
      </c>
      <c r="G13" s="16"/>
      <c r="H13" s="34"/>
      <c r="I13" s="16"/>
    </row>
    <row r="14" spans="1:9" ht="15" customHeight="1" x14ac:dyDescent="0.35">
      <c r="A14" s="42" t="s">
        <v>53</v>
      </c>
      <c r="B14" s="42" t="s">
        <v>53</v>
      </c>
      <c r="C14" s="16">
        <v>5375</v>
      </c>
      <c r="D14" s="16" t="s">
        <v>27</v>
      </c>
      <c r="E14" s="16" t="s">
        <v>214</v>
      </c>
      <c r="F14" s="16" t="s">
        <v>101</v>
      </c>
      <c r="G14" s="16"/>
      <c r="H14" s="34"/>
      <c r="I14" s="16"/>
    </row>
    <row r="15" spans="1:9" ht="15" customHeight="1" x14ac:dyDescent="0.35">
      <c r="A15" s="42" t="s">
        <v>53</v>
      </c>
      <c r="B15" s="42" t="s">
        <v>53</v>
      </c>
      <c r="C15" s="16">
        <v>5370</v>
      </c>
      <c r="D15" s="16" t="s">
        <v>27</v>
      </c>
      <c r="E15" s="16" t="s">
        <v>222</v>
      </c>
      <c r="F15" s="16" t="s">
        <v>59</v>
      </c>
      <c r="G15" s="16"/>
      <c r="H15" s="34"/>
      <c r="I15" s="16"/>
    </row>
    <row r="16" spans="1:9" ht="15" customHeight="1" x14ac:dyDescent="0.35">
      <c r="A16" s="42" t="s">
        <v>53</v>
      </c>
      <c r="B16" s="42" t="s">
        <v>53</v>
      </c>
      <c r="C16" s="16">
        <v>5366</v>
      </c>
      <c r="D16" s="16" t="s">
        <v>27</v>
      </c>
      <c r="E16" s="16" t="s">
        <v>119</v>
      </c>
      <c r="F16" s="16" t="s">
        <v>109</v>
      </c>
      <c r="G16" s="16"/>
      <c r="H16" s="34"/>
      <c r="I16" s="16"/>
    </row>
    <row r="17" spans="1:9" ht="15" customHeight="1" x14ac:dyDescent="0.35">
      <c r="A17" s="42" t="s">
        <v>53</v>
      </c>
      <c r="B17" s="42" t="s">
        <v>53</v>
      </c>
      <c r="C17" s="16">
        <v>5187</v>
      </c>
      <c r="D17" s="16" t="s">
        <v>27</v>
      </c>
      <c r="E17" s="16" t="s">
        <v>121</v>
      </c>
      <c r="F17" s="16" t="s">
        <v>91</v>
      </c>
      <c r="G17" s="16"/>
      <c r="H17" s="34"/>
      <c r="I17" s="16"/>
    </row>
    <row r="18" spans="1:9" ht="15" customHeight="1" x14ac:dyDescent="0.35">
      <c r="A18" s="42" t="s">
        <v>53</v>
      </c>
      <c r="B18" s="42" t="s">
        <v>53</v>
      </c>
      <c r="C18" s="16">
        <v>5185</v>
      </c>
      <c r="D18" s="16" t="s">
        <v>27</v>
      </c>
      <c r="E18" s="16" t="s">
        <v>208</v>
      </c>
      <c r="F18" s="16" t="s">
        <v>209</v>
      </c>
      <c r="G18" s="16"/>
      <c r="H18" s="34"/>
      <c r="I18" s="16"/>
    </row>
    <row r="19" spans="1:9" ht="15" customHeight="1" x14ac:dyDescent="0.35">
      <c r="A19" s="42" t="s">
        <v>53</v>
      </c>
      <c r="B19" s="42" t="s">
        <v>53</v>
      </c>
      <c r="C19" s="16">
        <v>5177</v>
      </c>
      <c r="D19" s="16" t="s">
        <v>27</v>
      </c>
      <c r="E19" s="16" t="s">
        <v>115</v>
      </c>
      <c r="F19" s="16" t="s">
        <v>89</v>
      </c>
      <c r="G19" s="16"/>
      <c r="H19" s="34"/>
      <c r="I19" s="16"/>
    </row>
    <row r="20" spans="1:9" ht="15" customHeight="1" x14ac:dyDescent="0.35">
      <c r="A20" s="42" t="s">
        <v>53</v>
      </c>
      <c r="B20" s="42" t="s">
        <v>53</v>
      </c>
      <c r="C20" s="16">
        <v>4999</v>
      </c>
      <c r="D20" s="16" t="s">
        <v>27</v>
      </c>
      <c r="E20" s="16" t="s">
        <v>207</v>
      </c>
      <c r="F20" s="16" t="s">
        <v>108</v>
      </c>
      <c r="G20" s="16"/>
      <c r="H20" s="34"/>
      <c r="I20" s="16"/>
    </row>
    <row r="21" spans="1:9" ht="15" customHeight="1" x14ac:dyDescent="0.35">
      <c r="A21" s="42" t="s">
        <v>53</v>
      </c>
      <c r="B21" s="42" t="s">
        <v>53</v>
      </c>
      <c r="C21" s="16">
        <v>4998</v>
      </c>
      <c r="D21" s="16" t="s">
        <v>27</v>
      </c>
      <c r="E21" s="16" t="s">
        <v>123</v>
      </c>
      <c r="F21" s="16" t="s">
        <v>107</v>
      </c>
      <c r="G21" s="16"/>
      <c r="H21" s="34"/>
      <c r="I21" s="16"/>
    </row>
    <row r="22" spans="1:9" ht="15" customHeight="1" x14ac:dyDescent="0.35">
      <c r="A22" s="42" t="s">
        <v>53</v>
      </c>
      <c r="B22" s="42" t="s">
        <v>53</v>
      </c>
      <c r="C22" s="16">
        <v>4380</v>
      </c>
      <c r="D22" s="16" t="s">
        <v>27</v>
      </c>
      <c r="E22" s="16" t="s">
        <v>126</v>
      </c>
      <c r="F22" s="16" t="s">
        <v>61</v>
      </c>
      <c r="G22" s="16"/>
      <c r="H22" s="34"/>
      <c r="I22" s="16"/>
    </row>
    <row r="23" spans="1:9" ht="15" customHeight="1" x14ac:dyDescent="0.35">
      <c r="A23" s="42" t="s">
        <v>53</v>
      </c>
      <c r="B23" s="42" t="s">
        <v>53</v>
      </c>
      <c r="C23" s="16">
        <v>4360</v>
      </c>
      <c r="D23" s="16" t="s">
        <v>27</v>
      </c>
      <c r="E23" s="16" t="s">
        <v>127</v>
      </c>
      <c r="F23" s="16" t="s">
        <v>58</v>
      </c>
      <c r="G23" s="16"/>
      <c r="H23" s="34"/>
      <c r="I23" s="16"/>
    </row>
    <row r="24" spans="1:9" ht="15" customHeight="1" x14ac:dyDescent="0.35">
      <c r="A24" s="42" t="s">
        <v>53</v>
      </c>
      <c r="B24" s="42" t="s">
        <v>53</v>
      </c>
      <c r="C24" s="16">
        <v>4309</v>
      </c>
      <c r="D24" s="16" t="s">
        <v>27</v>
      </c>
      <c r="E24" s="16" t="s">
        <v>128</v>
      </c>
      <c r="F24" s="16" t="s">
        <v>110</v>
      </c>
      <c r="G24" s="16"/>
      <c r="H24" s="34"/>
      <c r="I24" s="16"/>
    </row>
    <row r="25" spans="1:9" ht="15" customHeight="1" x14ac:dyDescent="0.35">
      <c r="A25" s="42" t="s">
        <v>53</v>
      </c>
      <c r="B25" s="42" t="s">
        <v>53</v>
      </c>
      <c r="C25" s="16">
        <v>4198</v>
      </c>
      <c r="D25" s="9" t="s">
        <v>27</v>
      </c>
      <c r="E25" s="9" t="s">
        <v>116</v>
      </c>
      <c r="F25" s="9" t="s">
        <v>104</v>
      </c>
    </row>
    <row r="26" spans="1:9" ht="15" customHeight="1" x14ac:dyDescent="0.35">
      <c r="A26" s="42" t="s">
        <v>53</v>
      </c>
      <c r="B26" s="42" t="s">
        <v>53</v>
      </c>
      <c r="C26" s="16">
        <v>4141</v>
      </c>
      <c r="D26" s="16" t="s">
        <v>27</v>
      </c>
      <c r="E26" s="16" t="s">
        <v>129</v>
      </c>
      <c r="F26" s="16" t="s">
        <v>95</v>
      </c>
      <c r="G26" s="16"/>
      <c r="H26" s="34"/>
      <c r="I26" s="16"/>
    </row>
    <row r="27" spans="1:9" ht="15" customHeight="1" x14ac:dyDescent="0.35">
      <c r="A27" s="42" t="s">
        <v>53</v>
      </c>
      <c r="B27" s="42" t="s">
        <v>53</v>
      </c>
      <c r="C27" s="16">
        <v>3612</v>
      </c>
      <c r="D27" s="16" t="s">
        <v>27</v>
      </c>
      <c r="E27" s="16" t="s">
        <v>217</v>
      </c>
      <c r="F27" s="16" t="s">
        <v>106</v>
      </c>
      <c r="G27" s="16"/>
      <c r="H27" s="34"/>
      <c r="I27" s="16"/>
    </row>
    <row r="28" spans="1:9" ht="15" customHeight="1" x14ac:dyDescent="0.35">
      <c r="A28" s="42" t="s">
        <v>53</v>
      </c>
      <c r="B28" s="42" t="s">
        <v>53</v>
      </c>
      <c r="C28" s="16">
        <v>3240</v>
      </c>
      <c r="D28" s="9" t="s">
        <v>27</v>
      </c>
      <c r="E28" s="9" t="s">
        <v>187</v>
      </c>
      <c r="F28" s="9" t="s">
        <v>112</v>
      </c>
    </row>
    <row r="29" spans="1:9" ht="15" customHeight="1" x14ac:dyDescent="0.35">
      <c r="A29" s="42" t="s">
        <v>53</v>
      </c>
      <c r="B29" s="42" t="s">
        <v>53</v>
      </c>
      <c r="C29" s="16">
        <v>2733</v>
      </c>
      <c r="D29" s="16" t="s">
        <v>27</v>
      </c>
      <c r="E29" s="16" t="s">
        <v>212</v>
      </c>
      <c r="F29" s="16" t="s">
        <v>97</v>
      </c>
      <c r="G29" s="16"/>
      <c r="H29" s="34"/>
      <c r="I29" s="16"/>
    </row>
    <row r="30" spans="1:9" ht="15" customHeight="1" x14ac:dyDescent="0.35">
      <c r="A30" s="42" t="s">
        <v>53</v>
      </c>
      <c r="B30" s="42" t="s">
        <v>53</v>
      </c>
      <c r="C30" s="16">
        <v>1655</v>
      </c>
      <c r="D30" s="16" t="s">
        <v>27</v>
      </c>
      <c r="E30" s="16" t="s">
        <v>223</v>
      </c>
      <c r="F30" s="16" t="s">
        <v>92</v>
      </c>
      <c r="G30" s="16"/>
      <c r="H30" s="34"/>
      <c r="I30" s="16"/>
    </row>
    <row r="31" spans="1:9" ht="15" customHeight="1" x14ac:dyDescent="0.35">
      <c r="D31" s="16"/>
      <c r="E31" s="16"/>
      <c r="F31" s="16"/>
      <c r="G31" s="16"/>
      <c r="H31" s="34"/>
      <c r="I31" s="16"/>
    </row>
    <row r="32" spans="1:9" ht="15" customHeight="1" x14ac:dyDescent="0.35">
      <c r="D32" s="16"/>
      <c r="E32" s="16"/>
      <c r="F32" s="16"/>
      <c r="G32" s="16"/>
      <c r="H32" s="34"/>
      <c r="I32" s="16"/>
    </row>
    <row r="33" spans="4:10" ht="15" customHeight="1" x14ac:dyDescent="0.35">
      <c r="D33" s="16"/>
      <c r="E33" s="16"/>
      <c r="F33" s="16"/>
      <c r="G33" s="16"/>
      <c r="H33" s="34"/>
      <c r="I33" s="16"/>
    </row>
    <row r="34" spans="4:10" ht="15" customHeight="1" x14ac:dyDescent="0.35">
      <c r="D34" s="16"/>
      <c r="E34" s="16"/>
      <c r="F34" s="16"/>
      <c r="G34" s="16"/>
      <c r="H34" s="34"/>
      <c r="I34" s="16"/>
    </row>
    <row r="36" spans="4:10" ht="15" customHeight="1" x14ac:dyDescent="0.35">
      <c r="D36" s="16"/>
      <c r="E36" s="16"/>
      <c r="F36" s="16"/>
      <c r="G36" s="16"/>
      <c r="H36" s="34"/>
      <c r="I36" s="16"/>
    </row>
    <row r="38" spans="4:10" ht="15" customHeight="1" x14ac:dyDescent="0.35">
      <c r="D38" s="16"/>
      <c r="E38" s="16"/>
      <c r="F38" s="16"/>
      <c r="G38" s="16"/>
      <c r="H38" s="34"/>
      <c r="I38" s="16"/>
      <c r="J38" s="16"/>
    </row>
    <row r="39" spans="4:10" ht="15" customHeight="1" x14ac:dyDescent="0.35">
      <c r="D39" s="16"/>
      <c r="E39" s="16"/>
      <c r="F39" s="16"/>
      <c r="G39" s="16"/>
      <c r="H39" s="34"/>
      <c r="I39" s="16"/>
    </row>
    <row r="40" spans="4:10" ht="15" customHeight="1" x14ac:dyDescent="0.35">
      <c r="D40" s="16"/>
      <c r="E40" s="16"/>
      <c r="F40" s="16"/>
      <c r="G40" s="16"/>
      <c r="H40" s="34"/>
      <c r="I40" s="16"/>
    </row>
    <row r="42" spans="4:10" ht="15" customHeight="1" x14ac:dyDescent="0.35">
      <c r="D42" s="16"/>
      <c r="E42" s="16"/>
      <c r="F42" s="16"/>
      <c r="G42" s="16"/>
      <c r="H42" s="34"/>
      <c r="I42" s="16"/>
    </row>
    <row r="43" spans="4:10" ht="15" customHeight="1" x14ac:dyDescent="0.35">
      <c r="D43" s="16"/>
      <c r="E43" s="16"/>
      <c r="F43" s="16"/>
      <c r="G43" s="16"/>
      <c r="H43" s="34"/>
      <c r="I43" s="16"/>
    </row>
    <row r="46" spans="4:10" ht="15" customHeight="1" x14ac:dyDescent="0.35">
      <c r="D46" s="16"/>
      <c r="E46" s="16"/>
      <c r="F46" s="16"/>
      <c r="G46" s="16"/>
      <c r="H46" s="34"/>
      <c r="I46" s="16"/>
    </row>
    <row r="47" spans="4:10" ht="15" customHeight="1" x14ac:dyDescent="0.35">
      <c r="D47" s="16"/>
      <c r="E47" s="16"/>
      <c r="F47" s="16"/>
      <c r="G47" s="16"/>
      <c r="H47" s="34"/>
      <c r="I47" s="16"/>
    </row>
    <row r="48" spans="4:10" ht="15" customHeight="1" x14ac:dyDescent="0.35">
      <c r="D48" s="16"/>
      <c r="E48" s="16"/>
      <c r="F48" s="16"/>
      <c r="G48" s="16"/>
      <c r="H48" s="34"/>
      <c r="I48" s="16"/>
    </row>
    <row r="49" spans="4:9" ht="15" customHeight="1" x14ac:dyDescent="0.35">
      <c r="D49" s="16"/>
      <c r="E49" s="16"/>
      <c r="F49" s="16"/>
      <c r="G49" s="16"/>
      <c r="H49" s="34"/>
      <c r="I49" s="16"/>
    </row>
    <row r="50" spans="4:9" ht="15" customHeight="1" x14ac:dyDescent="0.35">
      <c r="D50" s="16"/>
      <c r="E50" s="16"/>
      <c r="F50" s="16"/>
      <c r="G50" s="16" t="s">
        <v>199</v>
      </c>
      <c r="H50" s="34" t="s">
        <v>199</v>
      </c>
      <c r="I50" s="16"/>
    </row>
    <row r="51" spans="4:9" ht="15" customHeight="1" x14ac:dyDescent="0.35">
      <c r="D51" s="16"/>
      <c r="E51" s="16"/>
      <c r="F51" s="16"/>
      <c r="G51" s="16" t="s">
        <v>199</v>
      </c>
      <c r="H51" s="34" t="s">
        <v>199</v>
      </c>
      <c r="I51" s="16"/>
    </row>
    <row r="52" spans="4:9" ht="15" customHeight="1" x14ac:dyDescent="0.35">
      <c r="D52" s="16"/>
      <c r="E52" s="16"/>
      <c r="F52" s="16"/>
      <c r="G52" s="16" t="s">
        <v>199</v>
      </c>
      <c r="H52" s="34" t="s">
        <v>199</v>
      </c>
      <c r="I52" s="16"/>
    </row>
    <row r="53" spans="4:9" ht="15" customHeight="1" x14ac:dyDescent="0.35">
      <c r="D53" s="16"/>
      <c r="E53" s="16"/>
      <c r="F53" s="16"/>
      <c r="G53" s="16" t="s">
        <v>199</v>
      </c>
      <c r="H53" s="34" t="s">
        <v>199</v>
      </c>
      <c r="I53" s="16"/>
    </row>
    <row r="54" spans="4:9" ht="15" customHeight="1" x14ac:dyDescent="0.35">
      <c r="D54" s="16"/>
      <c r="E54" s="16"/>
      <c r="F54" s="16"/>
      <c r="G54" s="16" t="s">
        <v>199</v>
      </c>
      <c r="H54" s="34" t="s">
        <v>199</v>
      </c>
      <c r="I54" s="16"/>
    </row>
    <row r="55" spans="4:9" ht="15" customHeight="1" x14ac:dyDescent="0.35">
      <c r="D55" s="16"/>
      <c r="E55" s="16"/>
      <c r="F55" s="16"/>
      <c r="G55" s="16" t="s">
        <v>199</v>
      </c>
      <c r="H55" s="34" t="s">
        <v>199</v>
      </c>
      <c r="I55" s="16"/>
    </row>
    <row r="56" spans="4:9" ht="15" customHeight="1" x14ac:dyDescent="0.35">
      <c r="D56" s="16"/>
      <c r="E56" s="16"/>
      <c r="F56" s="16"/>
      <c r="G56" s="16" t="s">
        <v>199</v>
      </c>
      <c r="H56" s="34" t="s">
        <v>199</v>
      </c>
      <c r="I56" s="16"/>
    </row>
    <row r="57" spans="4:9" ht="15" customHeight="1" x14ac:dyDescent="0.35">
      <c r="D57" s="16"/>
      <c r="E57" s="16"/>
      <c r="F57" s="16"/>
      <c r="G57" s="16" t="s">
        <v>199</v>
      </c>
      <c r="H57" s="34" t="s">
        <v>199</v>
      </c>
      <c r="I57" s="16"/>
    </row>
    <row r="58" spans="4:9" ht="15" customHeight="1" x14ac:dyDescent="0.35">
      <c r="D58" s="16"/>
      <c r="E58" s="16"/>
      <c r="F58" s="16"/>
      <c r="G58" s="16" t="s">
        <v>199</v>
      </c>
      <c r="H58" s="34" t="s">
        <v>199</v>
      </c>
      <c r="I58" s="16"/>
    </row>
    <row r="59" spans="4:9" ht="15" customHeight="1" x14ac:dyDescent="0.35">
      <c r="D59" s="16"/>
      <c r="E59" s="16"/>
      <c r="F59" s="16"/>
      <c r="G59" s="16" t="s">
        <v>199</v>
      </c>
      <c r="H59" s="34" t="s">
        <v>199</v>
      </c>
      <c r="I59" s="16"/>
    </row>
    <row r="60" spans="4:9" ht="15" customHeight="1" x14ac:dyDescent="0.35">
      <c r="D60" s="16"/>
      <c r="E60" s="16"/>
      <c r="F60" s="16"/>
      <c r="G60" s="16" t="s">
        <v>199</v>
      </c>
      <c r="H60" s="34" t="s">
        <v>199</v>
      </c>
      <c r="I60" s="16"/>
    </row>
    <row r="61" spans="4:9" ht="15" customHeight="1" x14ac:dyDescent="0.35">
      <c r="G61" s="9" t="s">
        <v>199</v>
      </c>
      <c r="H61" s="10" t="s">
        <v>199</v>
      </c>
    </row>
    <row r="62" spans="4:9" ht="15" customHeight="1" x14ac:dyDescent="0.35">
      <c r="D62" s="16"/>
      <c r="E62" s="16"/>
      <c r="F62" s="16"/>
      <c r="G62" s="16" t="s">
        <v>199</v>
      </c>
      <c r="H62" s="34" t="s">
        <v>199</v>
      </c>
      <c r="I62" s="16"/>
    </row>
    <row r="63" spans="4:9" ht="15" customHeight="1" x14ac:dyDescent="0.35">
      <c r="D63" s="16"/>
      <c r="E63" s="16"/>
      <c r="F63" s="16"/>
      <c r="G63" s="16" t="s">
        <v>199</v>
      </c>
      <c r="H63" s="34" t="s">
        <v>199</v>
      </c>
      <c r="I63" s="16"/>
    </row>
    <row r="64" spans="4:9" ht="15" customHeight="1" x14ac:dyDescent="0.35">
      <c r="G64" s="9" t="s">
        <v>199</v>
      </c>
      <c r="H64" s="10" t="s">
        <v>199</v>
      </c>
    </row>
    <row r="65" spans="4:9" ht="15" customHeight="1" x14ac:dyDescent="0.35">
      <c r="G65" s="9" t="s">
        <v>199</v>
      </c>
      <c r="H65" s="10" t="s">
        <v>199</v>
      </c>
    </row>
    <row r="66" spans="4:9" ht="15" customHeight="1" x14ac:dyDescent="0.35">
      <c r="D66" s="16"/>
      <c r="E66" s="16"/>
      <c r="F66" s="16"/>
      <c r="G66" s="16" t="s">
        <v>199</v>
      </c>
      <c r="H66" s="34" t="s">
        <v>199</v>
      </c>
      <c r="I66" s="16"/>
    </row>
    <row r="67" spans="4:9" ht="15" customHeight="1" x14ac:dyDescent="0.35">
      <c r="G67" s="9" t="s">
        <v>199</v>
      </c>
      <c r="H67" s="10" t="s">
        <v>199</v>
      </c>
    </row>
    <row r="68" spans="4:9" ht="15" customHeight="1" x14ac:dyDescent="0.35">
      <c r="G68" s="9" t="s">
        <v>199</v>
      </c>
      <c r="H68" s="10" t="s">
        <v>199</v>
      </c>
    </row>
    <row r="69" spans="4:9" ht="15" customHeight="1" x14ac:dyDescent="0.35">
      <c r="D69" s="16"/>
      <c r="E69" s="16"/>
      <c r="F69" s="16"/>
      <c r="G69" s="16" t="s">
        <v>199</v>
      </c>
      <c r="H69" s="34" t="s">
        <v>199</v>
      </c>
      <c r="I69" s="16"/>
    </row>
    <row r="70" spans="4:9" ht="15" customHeight="1" x14ac:dyDescent="0.35">
      <c r="D70" s="16"/>
      <c r="E70" s="16"/>
      <c r="F70" s="16"/>
      <c r="G70" s="16" t="s">
        <v>199</v>
      </c>
      <c r="H70" s="34" t="s">
        <v>199</v>
      </c>
      <c r="I70" s="16"/>
    </row>
    <row r="71" spans="4:9" ht="15" customHeight="1" x14ac:dyDescent="0.35">
      <c r="D71" s="16"/>
      <c r="E71" s="16"/>
      <c r="F71" s="16"/>
      <c r="G71" s="16" t="s">
        <v>199</v>
      </c>
      <c r="H71" s="34" t="s">
        <v>199</v>
      </c>
      <c r="I71" s="16"/>
    </row>
    <row r="72" spans="4:9" ht="15" customHeight="1" x14ac:dyDescent="0.35">
      <c r="D72" s="16"/>
      <c r="E72" s="16"/>
      <c r="F72" s="16"/>
      <c r="G72" s="16" t="s">
        <v>199</v>
      </c>
      <c r="H72" s="34" t="s">
        <v>199</v>
      </c>
      <c r="I72" s="16"/>
    </row>
    <row r="73" spans="4:9" ht="15" customHeight="1" x14ac:dyDescent="0.35">
      <c r="D73" s="16"/>
      <c r="E73" s="16"/>
      <c r="F73" s="16"/>
      <c r="G73" s="16" t="s">
        <v>199</v>
      </c>
      <c r="H73" s="34" t="s">
        <v>199</v>
      </c>
      <c r="I73" s="16"/>
    </row>
    <row r="74" spans="4:9" ht="15" customHeight="1" x14ac:dyDescent="0.35">
      <c r="G74" s="9" t="s">
        <v>199</v>
      </c>
      <c r="H74" s="10" t="s">
        <v>199</v>
      </c>
    </row>
    <row r="75" spans="4:9" ht="15" customHeight="1" x14ac:dyDescent="0.35">
      <c r="D75" s="16"/>
      <c r="E75" s="16"/>
      <c r="F75" s="16"/>
      <c r="G75" s="16" t="s">
        <v>199</v>
      </c>
      <c r="H75" s="34" t="s">
        <v>199</v>
      </c>
      <c r="I75" s="16"/>
    </row>
    <row r="76" spans="4:9" ht="15" customHeight="1" x14ac:dyDescent="0.35">
      <c r="G76" s="9" t="s">
        <v>199</v>
      </c>
      <c r="H76" s="10" t="s">
        <v>199</v>
      </c>
    </row>
    <row r="77" spans="4:9" ht="15" customHeight="1" x14ac:dyDescent="0.35">
      <c r="D77" s="16"/>
      <c r="E77" s="16"/>
      <c r="F77" s="16"/>
      <c r="G77" s="16" t="s">
        <v>199</v>
      </c>
      <c r="H77" s="34" t="s">
        <v>199</v>
      </c>
      <c r="I77" s="16"/>
    </row>
    <row r="78" spans="4:9" ht="15" customHeight="1" x14ac:dyDescent="0.35">
      <c r="D78" s="16"/>
      <c r="E78" s="16"/>
      <c r="F78" s="16"/>
      <c r="G78" s="16" t="s">
        <v>199</v>
      </c>
      <c r="H78" s="34" t="s">
        <v>199</v>
      </c>
      <c r="I78" s="16"/>
    </row>
    <row r="79" spans="4:9" ht="15" customHeight="1" x14ac:dyDescent="0.35">
      <c r="D79" s="16"/>
      <c r="E79" s="16"/>
      <c r="F79" s="16"/>
      <c r="G79" s="16" t="s">
        <v>199</v>
      </c>
      <c r="H79" s="34" t="s">
        <v>199</v>
      </c>
      <c r="I79" s="16"/>
    </row>
    <row r="80" spans="4:9" ht="15" customHeight="1" x14ac:dyDescent="0.35">
      <c r="D80" s="16"/>
      <c r="E80" s="16"/>
      <c r="F80" s="16"/>
      <c r="G80" s="16" t="s">
        <v>199</v>
      </c>
      <c r="H80" s="34" t="s">
        <v>199</v>
      </c>
      <c r="I80" s="16"/>
    </row>
    <row r="81" spans="4:10" ht="15" customHeight="1" x14ac:dyDescent="0.35">
      <c r="D81" s="16"/>
      <c r="E81" s="16"/>
      <c r="F81" s="16"/>
      <c r="G81" s="16" t="s">
        <v>199</v>
      </c>
      <c r="H81" s="34" t="s">
        <v>199</v>
      </c>
      <c r="I81" s="16"/>
      <c r="J81" s="16"/>
    </row>
    <row r="82" spans="4:10" ht="15" customHeight="1" x14ac:dyDescent="0.35">
      <c r="D82" s="16"/>
      <c r="E82" s="16"/>
      <c r="F82" s="16"/>
      <c r="G82" s="16" t="s">
        <v>199</v>
      </c>
      <c r="H82" s="34" t="s">
        <v>199</v>
      </c>
      <c r="I82" s="16"/>
    </row>
    <row r="83" spans="4:10" ht="15" customHeight="1" x14ac:dyDescent="0.35">
      <c r="G83" s="9" t="s">
        <v>199</v>
      </c>
      <c r="H83" s="10" t="s">
        <v>199</v>
      </c>
    </row>
    <row r="84" spans="4:10" ht="15" customHeight="1" x14ac:dyDescent="0.35">
      <c r="D84" s="16"/>
      <c r="E84" s="16"/>
      <c r="F84" s="16"/>
      <c r="G84" s="16" t="s">
        <v>199</v>
      </c>
      <c r="H84" s="34" t="s">
        <v>199</v>
      </c>
      <c r="I84" s="16"/>
    </row>
    <row r="85" spans="4:10" ht="15" customHeight="1" x14ac:dyDescent="0.35">
      <c r="D85" s="16"/>
      <c r="E85" s="16"/>
      <c r="F85" s="16"/>
      <c r="G85" s="16" t="s">
        <v>199</v>
      </c>
      <c r="H85" s="34" t="s">
        <v>199</v>
      </c>
      <c r="I85" s="16"/>
    </row>
    <row r="86" spans="4:10" ht="15" customHeight="1" x14ac:dyDescent="0.35">
      <c r="D86" s="16"/>
      <c r="E86" s="16"/>
      <c r="F86" s="16"/>
      <c r="G86" s="16" t="s">
        <v>199</v>
      </c>
      <c r="H86" s="34" t="s">
        <v>199</v>
      </c>
      <c r="I86" s="16"/>
    </row>
    <row r="87" spans="4:10" ht="15" customHeight="1" x14ac:dyDescent="0.35">
      <c r="D87" s="16"/>
      <c r="E87" s="16"/>
      <c r="F87" s="16"/>
      <c r="G87" s="16" t="s">
        <v>199</v>
      </c>
      <c r="H87" s="34" t="s">
        <v>199</v>
      </c>
      <c r="I87" s="16"/>
    </row>
    <row r="88" spans="4:10" ht="15" customHeight="1" x14ac:dyDescent="0.35">
      <c r="D88" s="16"/>
      <c r="E88" s="16"/>
      <c r="F88" s="16"/>
      <c r="G88" s="16" t="s">
        <v>199</v>
      </c>
      <c r="H88" s="34" t="s">
        <v>199</v>
      </c>
      <c r="I88" s="16"/>
    </row>
    <row r="89" spans="4:10" ht="15" customHeight="1" x14ac:dyDescent="0.35">
      <c r="D89" s="16"/>
      <c r="E89" s="16"/>
      <c r="F89" s="16"/>
      <c r="G89" s="16" t="s">
        <v>199</v>
      </c>
      <c r="H89" s="34" t="s">
        <v>199</v>
      </c>
      <c r="I89" s="16"/>
    </row>
    <row r="90" spans="4:10" ht="15" customHeight="1" x14ac:dyDescent="0.35">
      <c r="D90" s="16"/>
      <c r="E90" s="16"/>
      <c r="F90" s="16"/>
      <c r="G90" s="16" t="s">
        <v>199</v>
      </c>
      <c r="H90" s="34" t="s">
        <v>199</v>
      </c>
      <c r="I90" s="16"/>
    </row>
    <row r="91" spans="4:10" ht="15" customHeight="1" x14ac:dyDescent="0.35">
      <c r="D91" s="16"/>
      <c r="E91" s="16"/>
      <c r="F91" s="16"/>
      <c r="G91" s="16" t="s">
        <v>199</v>
      </c>
      <c r="H91" s="34" t="s">
        <v>199</v>
      </c>
      <c r="I91" s="16"/>
    </row>
    <row r="92" spans="4:10" ht="15" customHeight="1" x14ac:dyDescent="0.35">
      <c r="G92" s="9" t="s">
        <v>199</v>
      </c>
      <c r="H92" s="10" t="s">
        <v>199</v>
      </c>
    </row>
    <row r="93" spans="4:10" ht="15" customHeight="1" x14ac:dyDescent="0.35">
      <c r="D93" s="16"/>
      <c r="E93" s="16"/>
      <c r="F93" s="16"/>
      <c r="G93" s="16" t="s">
        <v>199</v>
      </c>
      <c r="H93" s="34" t="s">
        <v>199</v>
      </c>
      <c r="I93" s="16"/>
    </row>
    <row r="94" spans="4:10" ht="15" customHeight="1" x14ac:dyDescent="0.35">
      <c r="D94" s="16"/>
      <c r="E94" s="16"/>
      <c r="F94" s="16"/>
      <c r="G94" s="16" t="s">
        <v>199</v>
      </c>
      <c r="H94" s="34" t="s">
        <v>199</v>
      </c>
      <c r="I94" s="16"/>
    </row>
    <row r="95" spans="4:10" ht="15" customHeight="1" x14ac:dyDescent="0.35">
      <c r="G95" s="16"/>
    </row>
    <row r="96" spans="4:10" ht="15" customHeight="1" x14ac:dyDescent="0.35">
      <c r="D96" s="16"/>
      <c r="E96" s="16"/>
      <c r="F96" s="16"/>
      <c r="G96" s="16"/>
      <c r="H96" s="34"/>
      <c r="I96" s="16"/>
    </row>
    <row r="98" spans="4:10" ht="15" customHeight="1" x14ac:dyDescent="0.35">
      <c r="D98" s="16"/>
      <c r="E98" s="16"/>
      <c r="F98" s="16"/>
      <c r="G98" s="16"/>
      <c r="H98" s="34"/>
      <c r="I98" s="16"/>
    </row>
    <row r="99" spans="4:10" ht="15" customHeight="1" x14ac:dyDescent="0.35">
      <c r="D99" s="16"/>
      <c r="E99" s="16"/>
      <c r="F99" s="16"/>
      <c r="G99" s="16" t="s">
        <v>199</v>
      </c>
      <c r="H99" s="34" t="s">
        <v>199</v>
      </c>
      <c r="I99" s="16"/>
    </row>
    <row r="100" spans="4:10" ht="15" customHeight="1" x14ac:dyDescent="0.35">
      <c r="D100" s="16"/>
      <c r="E100" s="16"/>
      <c r="F100" s="16"/>
      <c r="G100" s="16" t="s">
        <v>199</v>
      </c>
      <c r="H100" s="34" t="s">
        <v>199</v>
      </c>
      <c r="I100" s="16"/>
    </row>
    <row r="101" spans="4:10" ht="15" customHeight="1" x14ac:dyDescent="0.35">
      <c r="D101" s="16"/>
      <c r="E101" s="16"/>
      <c r="F101" s="16"/>
      <c r="G101" s="16" t="s">
        <v>199</v>
      </c>
      <c r="H101" s="34" t="s">
        <v>199</v>
      </c>
      <c r="I101" s="16"/>
    </row>
    <row r="102" spans="4:10" ht="15" customHeight="1" x14ac:dyDescent="0.35">
      <c r="D102" s="16"/>
      <c r="E102" s="16"/>
      <c r="F102" s="16"/>
      <c r="G102" s="16"/>
      <c r="H102" s="34"/>
      <c r="I102" s="16"/>
    </row>
    <row r="103" spans="4:10" ht="15" customHeight="1" x14ac:dyDescent="0.35">
      <c r="D103" s="16"/>
      <c r="E103" s="16"/>
      <c r="F103" s="16"/>
      <c r="G103" s="16"/>
      <c r="H103" s="34"/>
      <c r="I103" s="16"/>
    </row>
    <row r="104" spans="4:10" ht="15" customHeight="1" x14ac:dyDescent="0.35">
      <c r="D104" s="16"/>
      <c r="E104" s="16"/>
      <c r="F104" s="16"/>
      <c r="G104" s="16"/>
      <c r="H104" s="34"/>
      <c r="I104" s="16"/>
    </row>
    <row r="105" spans="4:10" ht="15" customHeight="1" x14ac:dyDescent="0.35">
      <c r="D105" s="16"/>
      <c r="E105" s="16"/>
      <c r="F105" s="16"/>
      <c r="G105" s="16"/>
      <c r="H105" s="34"/>
      <c r="I105" s="16"/>
    </row>
    <row r="106" spans="4:10" ht="15" customHeight="1" x14ac:dyDescent="0.35">
      <c r="D106" s="16"/>
      <c r="E106" s="16"/>
      <c r="F106" s="16"/>
      <c r="G106" s="16"/>
      <c r="H106" s="34"/>
      <c r="I106" s="16"/>
    </row>
    <row r="107" spans="4:10" ht="15" customHeight="1" x14ac:dyDescent="0.35">
      <c r="D107" s="16"/>
      <c r="E107" s="16"/>
      <c r="F107" s="16"/>
      <c r="G107" s="16" t="s">
        <v>199</v>
      </c>
      <c r="H107" s="34" t="s">
        <v>199</v>
      </c>
      <c r="I107" s="16"/>
      <c r="J107" s="16"/>
    </row>
    <row r="108" spans="4:10" ht="15" customHeight="1" x14ac:dyDescent="0.35">
      <c r="D108" s="16"/>
      <c r="E108" s="16"/>
      <c r="F108" s="16"/>
      <c r="G108" s="16" t="s">
        <v>199</v>
      </c>
      <c r="H108" s="34" t="s">
        <v>199</v>
      </c>
      <c r="I108" s="16"/>
    </row>
    <row r="109" spans="4:10" ht="15" customHeight="1" x14ac:dyDescent="0.35">
      <c r="D109" s="16"/>
      <c r="E109" s="16"/>
      <c r="F109" s="16"/>
      <c r="G109" s="16" t="s">
        <v>199</v>
      </c>
      <c r="H109" s="34" t="s">
        <v>199</v>
      </c>
      <c r="I109" s="16"/>
    </row>
    <row r="110" spans="4:10" ht="15" customHeight="1" x14ac:dyDescent="0.35">
      <c r="D110" s="16"/>
      <c r="E110" s="16"/>
      <c r="F110" s="16"/>
      <c r="G110" s="16" t="s">
        <v>199</v>
      </c>
      <c r="H110" s="34" t="s">
        <v>199</v>
      </c>
      <c r="I110" s="16"/>
    </row>
    <row r="111" spans="4:10" ht="15" customHeight="1" x14ac:dyDescent="0.35">
      <c r="D111" s="16"/>
      <c r="E111" s="16"/>
      <c r="F111" s="16"/>
      <c r="G111" s="16"/>
      <c r="H111" s="34"/>
      <c r="I111" s="16"/>
    </row>
    <row r="112" spans="4:10" ht="15" customHeight="1" x14ac:dyDescent="0.35">
      <c r="D112" s="16"/>
      <c r="E112" s="16"/>
      <c r="F112" s="16"/>
      <c r="G112" s="16"/>
      <c r="H112" s="34"/>
      <c r="I112" s="16"/>
    </row>
    <row r="113" spans="4:10" ht="15" customHeight="1" x14ac:dyDescent="0.35">
      <c r="D113" s="16"/>
      <c r="E113" s="16"/>
      <c r="F113" s="16"/>
      <c r="G113" s="16"/>
      <c r="H113" s="34"/>
      <c r="I113" s="16"/>
    </row>
    <row r="115" spans="4:10" ht="15" customHeight="1" x14ac:dyDescent="0.35">
      <c r="D115" s="16"/>
      <c r="E115" s="16"/>
      <c r="F115" s="16"/>
      <c r="G115" s="16"/>
      <c r="H115" s="34"/>
      <c r="I115" s="16"/>
    </row>
    <row r="116" spans="4:10" ht="15" customHeight="1" x14ac:dyDescent="0.35">
      <c r="D116" s="16"/>
      <c r="E116" s="16"/>
      <c r="F116" s="16"/>
      <c r="G116" s="16"/>
      <c r="H116" s="34"/>
      <c r="I116" s="16"/>
      <c r="J116" s="16"/>
    </row>
    <row r="118" spans="4:10" ht="15" customHeight="1" x14ac:dyDescent="0.35">
      <c r="D118" s="16"/>
      <c r="E118" s="16"/>
      <c r="F118" s="16"/>
      <c r="G118" s="16" t="s">
        <v>199</v>
      </c>
      <c r="H118" s="34" t="s">
        <v>199</v>
      </c>
      <c r="I118" s="16"/>
      <c r="J118" s="16"/>
    </row>
    <row r="122" spans="4:10" ht="15" customHeight="1" x14ac:dyDescent="0.35">
      <c r="D122" s="16"/>
      <c r="E122" s="16"/>
      <c r="F122" s="16"/>
      <c r="G122" s="16"/>
      <c r="H122" s="34"/>
      <c r="I122" s="16"/>
    </row>
    <row r="123" spans="4:10" ht="15" customHeight="1" x14ac:dyDescent="0.35">
      <c r="D123" s="16"/>
      <c r="E123" s="16"/>
      <c r="F123" s="16"/>
      <c r="G123" s="16"/>
      <c r="H123" s="34"/>
      <c r="I123" s="16"/>
    </row>
    <row r="124" spans="4:10" ht="15" customHeight="1" x14ac:dyDescent="0.35">
      <c r="D124" s="16"/>
      <c r="E124" s="16"/>
      <c r="F124" s="16"/>
      <c r="G124" s="16"/>
      <c r="H124" s="34"/>
      <c r="I124" s="16"/>
    </row>
    <row r="125" spans="4:10" ht="15" customHeight="1" x14ac:dyDescent="0.35">
      <c r="D125" s="16"/>
      <c r="E125" s="16"/>
      <c r="F125" s="16"/>
      <c r="G125" s="16" t="s">
        <v>199</v>
      </c>
      <c r="H125" s="34" t="s">
        <v>199</v>
      </c>
      <c r="I125" s="16"/>
    </row>
    <row r="126" spans="4:10" ht="15" customHeight="1" x14ac:dyDescent="0.35">
      <c r="D126" s="16"/>
      <c r="E126" s="16"/>
      <c r="F126" s="16"/>
      <c r="G126" s="16" t="s">
        <v>199</v>
      </c>
      <c r="H126" s="34" t="s">
        <v>199</v>
      </c>
      <c r="I126" s="16"/>
    </row>
    <row r="127" spans="4:10" ht="15" customHeight="1" x14ac:dyDescent="0.35">
      <c r="D127" s="16"/>
      <c r="E127" s="16"/>
      <c r="F127" s="16"/>
      <c r="G127" s="16" t="s">
        <v>199</v>
      </c>
      <c r="H127" s="34" t="s">
        <v>199</v>
      </c>
      <c r="I127" s="16"/>
    </row>
    <row r="128" spans="4:10" ht="15" customHeight="1" x14ac:dyDescent="0.35">
      <c r="D128" s="16"/>
      <c r="E128" s="16"/>
      <c r="F128" s="16"/>
      <c r="G128" s="16" t="s">
        <v>199</v>
      </c>
      <c r="H128" s="34" t="s">
        <v>199</v>
      </c>
      <c r="I128" s="16"/>
    </row>
    <row r="130" spans="4:10" ht="15" customHeight="1" x14ac:dyDescent="0.35">
      <c r="D130" s="16"/>
      <c r="E130" s="16"/>
      <c r="F130" s="16"/>
      <c r="G130" s="16"/>
      <c r="H130" s="34"/>
      <c r="I130" s="16"/>
      <c r="J130" s="16"/>
    </row>
    <row r="131" spans="4:10" ht="15" customHeight="1" x14ac:dyDescent="0.35">
      <c r="D131" s="16"/>
      <c r="E131" s="16"/>
      <c r="F131" s="16"/>
      <c r="G131" s="16"/>
      <c r="H131" s="34"/>
      <c r="I131" s="16"/>
    </row>
    <row r="132" spans="4:10" ht="15" customHeight="1" x14ac:dyDescent="0.35">
      <c r="D132" s="16"/>
      <c r="E132" s="16"/>
      <c r="F132" s="16"/>
      <c r="G132" s="16"/>
      <c r="H132" s="34"/>
      <c r="I132" s="16"/>
    </row>
    <row r="133" spans="4:10" ht="15" customHeight="1" x14ac:dyDescent="0.35">
      <c r="D133" s="16"/>
      <c r="E133" s="16"/>
      <c r="F133" s="16"/>
      <c r="G133" s="16"/>
      <c r="H133" s="34"/>
      <c r="I133" s="16"/>
    </row>
    <row r="134" spans="4:10" ht="15" customHeight="1" x14ac:dyDescent="0.35">
      <c r="D134" s="16"/>
      <c r="E134" s="16"/>
      <c r="F134" s="16"/>
      <c r="G134" s="16"/>
      <c r="H134" s="34"/>
      <c r="I134" s="16"/>
    </row>
    <row r="135" spans="4:10" ht="15" customHeight="1" x14ac:dyDescent="0.35">
      <c r="D135" s="16"/>
      <c r="E135" s="16"/>
      <c r="F135" s="16"/>
      <c r="G135" s="16"/>
      <c r="H135" s="34"/>
      <c r="I135" s="16"/>
    </row>
    <row r="136" spans="4:10" ht="15" customHeight="1" x14ac:dyDescent="0.35">
      <c r="D136" s="16"/>
      <c r="E136" s="16"/>
      <c r="F136" s="16"/>
      <c r="G136" s="16"/>
      <c r="H136" s="34"/>
      <c r="I136" s="16"/>
    </row>
    <row r="137" spans="4:10" ht="15" customHeight="1" x14ac:dyDescent="0.35">
      <c r="D137" s="16"/>
      <c r="E137" s="16"/>
      <c r="F137" s="16"/>
      <c r="G137" s="16" t="s">
        <v>199</v>
      </c>
      <c r="H137" s="34" t="s">
        <v>199</v>
      </c>
      <c r="I137" s="16"/>
    </row>
    <row r="138" spans="4:10" ht="15" customHeight="1" x14ac:dyDescent="0.35">
      <c r="D138" s="16"/>
      <c r="E138" s="16"/>
      <c r="F138" s="16"/>
      <c r="G138" s="16" t="s">
        <v>199</v>
      </c>
      <c r="H138" s="34" t="s">
        <v>199</v>
      </c>
      <c r="I138" s="16"/>
    </row>
    <row r="139" spans="4:10" ht="15" customHeight="1" x14ac:dyDescent="0.35">
      <c r="D139" s="16"/>
      <c r="E139" s="16"/>
      <c r="F139" s="16"/>
      <c r="G139" s="16"/>
      <c r="H139" s="34"/>
      <c r="I139" s="16"/>
    </row>
    <row r="140" spans="4:10" ht="15" customHeight="1" x14ac:dyDescent="0.35">
      <c r="D140" s="16"/>
      <c r="E140" s="16"/>
      <c r="F140" s="16"/>
      <c r="G140" s="16"/>
      <c r="H140" s="34"/>
      <c r="I140" s="16"/>
    </row>
    <row r="141" spans="4:10" ht="15" customHeight="1" x14ac:dyDescent="0.35">
      <c r="D141" s="16"/>
      <c r="E141" s="16"/>
      <c r="F141" s="16"/>
      <c r="G141" s="16"/>
      <c r="H141" s="34"/>
      <c r="I141" s="16"/>
    </row>
    <row r="142" spans="4:10" ht="15" customHeight="1" x14ac:dyDescent="0.35">
      <c r="D142" s="16"/>
      <c r="E142" s="16"/>
      <c r="F142" s="16"/>
      <c r="G142" s="16"/>
      <c r="H142" s="34"/>
      <c r="I142" s="16"/>
    </row>
    <row r="143" spans="4:10" ht="15" customHeight="1" x14ac:dyDescent="0.35">
      <c r="D143" s="16"/>
      <c r="E143" s="16"/>
      <c r="F143" s="16"/>
      <c r="G143" s="16"/>
      <c r="H143" s="34"/>
      <c r="I143" s="16"/>
    </row>
    <row r="144" spans="4:10" ht="15" customHeight="1" x14ac:dyDescent="0.35">
      <c r="D144" s="16"/>
      <c r="E144" s="16"/>
      <c r="F144" s="16"/>
      <c r="G144" s="16"/>
      <c r="H144" s="34"/>
      <c r="I144" s="16"/>
    </row>
    <row r="145" spans="4:10" ht="15" customHeight="1" x14ac:dyDescent="0.35">
      <c r="D145" s="16"/>
      <c r="E145" s="16"/>
      <c r="F145" s="16"/>
      <c r="G145" s="16" t="s">
        <v>199</v>
      </c>
      <c r="H145" s="34" t="s">
        <v>199</v>
      </c>
      <c r="I145" s="16"/>
    </row>
    <row r="146" spans="4:10" ht="15" customHeight="1" x14ac:dyDescent="0.35">
      <c r="G146" s="9" t="s">
        <v>199</v>
      </c>
      <c r="H146" s="10" t="s">
        <v>199</v>
      </c>
    </row>
    <row r="147" spans="4:10" ht="15" customHeight="1" x14ac:dyDescent="0.35">
      <c r="D147" s="16"/>
      <c r="E147" s="16"/>
      <c r="F147" s="16"/>
      <c r="G147" s="16" t="s">
        <v>199</v>
      </c>
      <c r="H147" s="34" t="s">
        <v>199</v>
      </c>
      <c r="I147" s="16"/>
    </row>
    <row r="148" spans="4:10" ht="15" customHeight="1" x14ac:dyDescent="0.35">
      <c r="D148" s="16"/>
      <c r="E148" s="16"/>
      <c r="F148" s="16"/>
      <c r="G148" s="16" t="s">
        <v>199</v>
      </c>
      <c r="H148" s="34" t="s">
        <v>199</v>
      </c>
      <c r="I148" s="16"/>
    </row>
    <row r="149" spans="4:10" ht="15" customHeight="1" x14ac:dyDescent="0.35">
      <c r="D149" s="16"/>
      <c r="E149" s="16"/>
      <c r="F149" s="16"/>
      <c r="G149" s="16"/>
      <c r="H149" s="34"/>
      <c r="I149" s="16"/>
    </row>
    <row r="150" spans="4:10" ht="15" customHeight="1" x14ac:dyDescent="0.35">
      <c r="D150" s="16"/>
      <c r="E150" s="16"/>
      <c r="F150" s="16"/>
      <c r="G150" s="16"/>
      <c r="H150" s="34"/>
      <c r="I150" s="16"/>
    </row>
    <row r="152" spans="4:10" ht="15" customHeight="1" x14ac:dyDescent="0.35">
      <c r="D152" s="16"/>
      <c r="E152" s="16"/>
      <c r="F152" s="16"/>
      <c r="G152" s="16"/>
      <c r="H152" s="34"/>
      <c r="I152" s="16"/>
    </row>
    <row r="153" spans="4:10" ht="15" customHeight="1" x14ac:dyDescent="0.35">
      <c r="D153" s="16"/>
      <c r="E153" s="16"/>
      <c r="F153" s="16"/>
      <c r="G153" s="16"/>
      <c r="H153" s="34"/>
      <c r="I153" s="16"/>
      <c r="J153" s="16"/>
    </row>
    <row r="154" spans="4:10" ht="15" customHeight="1" x14ac:dyDescent="0.35">
      <c r="D154" s="16"/>
      <c r="E154" s="16"/>
      <c r="F154" s="16"/>
      <c r="G154" s="16"/>
      <c r="H154" s="34"/>
      <c r="I154" s="16"/>
    </row>
    <row r="155" spans="4:10" ht="15" customHeight="1" x14ac:dyDescent="0.35">
      <c r="D155" s="16"/>
      <c r="E155" s="16"/>
      <c r="F155" s="16"/>
      <c r="G155" s="16"/>
      <c r="H155" s="34"/>
      <c r="I155" s="16"/>
    </row>
    <row r="156" spans="4:10" ht="15" customHeight="1" x14ac:dyDescent="0.35">
      <c r="D156" s="16"/>
      <c r="E156" s="16"/>
      <c r="F156" s="16"/>
      <c r="G156" s="16" t="s">
        <v>199</v>
      </c>
      <c r="H156" s="34" t="s">
        <v>199</v>
      </c>
      <c r="I156" s="16"/>
    </row>
    <row r="157" spans="4:10" ht="15" customHeight="1" x14ac:dyDescent="0.35">
      <c r="G157" s="9" t="s">
        <v>199</v>
      </c>
      <c r="H157" s="10" t="s">
        <v>199</v>
      </c>
    </row>
    <row r="158" spans="4:10" ht="15" customHeight="1" x14ac:dyDescent="0.35">
      <c r="D158" s="16"/>
      <c r="E158" s="16"/>
      <c r="F158" s="16"/>
      <c r="G158" s="16"/>
      <c r="H158" s="34"/>
      <c r="I158" s="16"/>
    </row>
    <row r="159" spans="4:10" ht="15" customHeight="1" x14ac:dyDescent="0.35">
      <c r="D159" s="16"/>
      <c r="E159" s="16"/>
      <c r="F159" s="16"/>
      <c r="G159" s="16"/>
      <c r="H159" s="34"/>
      <c r="I159" s="16"/>
    </row>
    <row r="160" spans="4:10" ht="15" customHeight="1" x14ac:dyDescent="0.35">
      <c r="D160" s="16"/>
      <c r="E160" s="16"/>
      <c r="F160" s="16"/>
      <c r="G160" s="16"/>
      <c r="H160" s="34"/>
      <c r="I160" s="16"/>
    </row>
    <row r="162" spans="4:9" ht="15" customHeight="1" x14ac:dyDescent="0.35">
      <c r="D162" s="16"/>
      <c r="E162" s="16"/>
      <c r="F162" s="16"/>
      <c r="G162" s="16"/>
      <c r="H162" s="34"/>
      <c r="I162" s="16"/>
    </row>
    <row r="163" spans="4:9" ht="15" customHeight="1" x14ac:dyDescent="0.35">
      <c r="D163" s="16"/>
      <c r="E163" s="16"/>
      <c r="F163" s="16"/>
      <c r="G163" s="16"/>
      <c r="H163" s="34"/>
      <c r="I163" s="16"/>
    </row>
    <row r="164" spans="4:9" ht="15" customHeight="1" x14ac:dyDescent="0.35">
      <c r="D164" s="16"/>
      <c r="E164" s="16"/>
      <c r="F164" s="16"/>
      <c r="G164" s="16"/>
      <c r="H164" s="34"/>
      <c r="I164" s="16"/>
    </row>
    <row r="165" spans="4:9" ht="15" customHeight="1" x14ac:dyDescent="0.35">
      <c r="D165" s="16"/>
      <c r="E165" s="16"/>
      <c r="F165" s="16"/>
      <c r="G165" s="16"/>
      <c r="H165" s="34"/>
      <c r="I165" s="16"/>
    </row>
    <row r="166" spans="4:9" ht="15" customHeight="1" x14ac:dyDescent="0.35">
      <c r="D166" s="16"/>
      <c r="E166" s="16"/>
      <c r="F166" s="16"/>
      <c r="G166" s="16"/>
      <c r="H166" s="34"/>
      <c r="I166" s="16"/>
    </row>
    <row r="167" spans="4:9" ht="15" customHeight="1" x14ac:dyDescent="0.35">
      <c r="D167" s="16"/>
      <c r="E167" s="16"/>
      <c r="F167" s="16"/>
      <c r="G167" s="16"/>
      <c r="H167" s="34"/>
      <c r="I167" s="16"/>
    </row>
    <row r="168" spans="4:9" ht="15" customHeight="1" x14ac:dyDescent="0.35">
      <c r="D168" s="16"/>
      <c r="E168" s="16"/>
      <c r="F168" s="16"/>
      <c r="G168" s="16"/>
      <c r="H168" s="34"/>
      <c r="I168" s="16"/>
    </row>
    <row r="169" spans="4:9" ht="15" customHeight="1" x14ac:dyDescent="0.35">
      <c r="D169" s="16"/>
      <c r="E169" s="16"/>
      <c r="F169" s="16"/>
      <c r="G169" s="16"/>
      <c r="H169" s="34"/>
      <c r="I169" s="16"/>
    </row>
    <row r="170" spans="4:9" ht="15" customHeight="1" x14ac:dyDescent="0.35">
      <c r="D170" s="16"/>
      <c r="E170" s="16"/>
      <c r="F170" s="16"/>
      <c r="G170" s="16" t="s">
        <v>199</v>
      </c>
      <c r="H170" s="34" t="s">
        <v>199</v>
      </c>
      <c r="I170" s="16"/>
    </row>
    <row r="171" spans="4:9" ht="15" customHeight="1" x14ac:dyDescent="0.35">
      <c r="D171" s="16"/>
      <c r="E171" s="16"/>
      <c r="F171" s="16"/>
      <c r="G171" s="16" t="s">
        <v>199</v>
      </c>
      <c r="H171" s="34" t="s">
        <v>199</v>
      </c>
      <c r="I171" s="16"/>
    </row>
    <row r="172" spans="4:9" ht="15" customHeight="1" x14ac:dyDescent="0.35">
      <c r="D172" s="16"/>
      <c r="E172" s="16"/>
      <c r="F172" s="16"/>
      <c r="G172" s="16"/>
      <c r="H172" s="34"/>
      <c r="I172" s="16"/>
    </row>
    <row r="174" spans="4:9" ht="15" customHeight="1" x14ac:dyDescent="0.35">
      <c r="D174" s="16"/>
      <c r="E174" s="16"/>
      <c r="F174" s="16"/>
      <c r="G174" s="16"/>
      <c r="H174" s="34"/>
      <c r="I174" s="16"/>
    </row>
    <row r="175" spans="4:9" ht="15" customHeight="1" x14ac:dyDescent="0.35">
      <c r="D175" s="16"/>
      <c r="E175" s="16"/>
      <c r="F175" s="16"/>
      <c r="G175" s="16"/>
      <c r="H175" s="34"/>
      <c r="I175" s="16"/>
    </row>
    <row r="177" spans="4:9" ht="15" customHeight="1" x14ac:dyDescent="0.35">
      <c r="D177" s="16"/>
      <c r="E177" s="16"/>
      <c r="F177" s="16"/>
      <c r="G177" s="16"/>
      <c r="H177" s="34"/>
      <c r="I177" s="16"/>
    </row>
    <row r="179" spans="4:9" ht="15" customHeight="1" x14ac:dyDescent="0.35">
      <c r="G179" s="9" t="s">
        <v>199</v>
      </c>
      <c r="H179" s="10" t="s">
        <v>199</v>
      </c>
    </row>
    <row r="180" spans="4:9" ht="15" customHeight="1" x14ac:dyDescent="0.35">
      <c r="D180" s="16"/>
      <c r="E180" s="16"/>
      <c r="F180" s="16"/>
      <c r="G180" s="16" t="s">
        <v>199</v>
      </c>
      <c r="H180" s="34" t="s">
        <v>199</v>
      </c>
      <c r="I180" s="16"/>
    </row>
    <row r="182" spans="4:9" ht="15" customHeight="1" x14ac:dyDescent="0.35">
      <c r="D182" s="16"/>
      <c r="E182" s="16"/>
      <c r="F182" s="16"/>
      <c r="G182" s="16"/>
      <c r="H182" s="34"/>
      <c r="I182" s="16"/>
    </row>
    <row r="183" spans="4:9" ht="15" customHeight="1" x14ac:dyDescent="0.35">
      <c r="D183" s="16"/>
      <c r="E183" s="16"/>
      <c r="F183" s="16"/>
      <c r="G183" s="16"/>
      <c r="H183" s="34"/>
      <c r="I183" s="16"/>
    </row>
    <row r="185" spans="4:9" ht="15" customHeight="1" x14ac:dyDescent="0.35">
      <c r="D185" s="16"/>
      <c r="E185" s="16"/>
      <c r="F185" s="16"/>
      <c r="G185" s="16"/>
      <c r="H185" s="34"/>
      <c r="I185" s="16"/>
    </row>
    <row r="187" spans="4:9" ht="15" customHeight="1" x14ac:dyDescent="0.35">
      <c r="D187" s="16"/>
      <c r="E187" s="16"/>
      <c r="F187" s="16"/>
      <c r="G187" s="16"/>
      <c r="H187" s="34"/>
      <c r="I187" s="16"/>
    </row>
    <row r="188" spans="4:9" ht="15" customHeight="1" x14ac:dyDescent="0.35">
      <c r="G188" s="16"/>
    </row>
    <row r="189" spans="4:9" ht="15" customHeight="1" x14ac:dyDescent="0.35">
      <c r="D189" s="16"/>
      <c r="E189" s="16"/>
      <c r="F189" s="16"/>
      <c r="G189" s="16" t="s">
        <v>199</v>
      </c>
      <c r="H189" s="34" t="s">
        <v>199</v>
      </c>
      <c r="I189" s="16"/>
    </row>
    <row r="190" spans="4:9" ht="15" customHeight="1" x14ac:dyDescent="0.35">
      <c r="D190" s="16"/>
      <c r="E190" s="16"/>
      <c r="F190" s="16"/>
      <c r="G190" s="16" t="s">
        <v>199</v>
      </c>
      <c r="H190" s="34" t="s">
        <v>199</v>
      </c>
      <c r="I190" s="16"/>
    </row>
    <row r="191" spans="4:9" ht="15" customHeight="1" x14ac:dyDescent="0.35">
      <c r="D191" s="16"/>
      <c r="E191" s="16"/>
      <c r="F191" s="16"/>
      <c r="G191" s="16" t="s">
        <v>199</v>
      </c>
      <c r="H191" s="34" t="s">
        <v>199</v>
      </c>
      <c r="I191" s="16"/>
    </row>
    <row r="192" spans="4:9" ht="15" customHeight="1" x14ac:dyDescent="0.35">
      <c r="D192" s="16"/>
      <c r="E192" s="16"/>
      <c r="F192" s="16"/>
      <c r="G192" s="16"/>
      <c r="H192" s="34"/>
      <c r="I192" s="16"/>
    </row>
    <row r="193" spans="4:10" ht="15" customHeight="1" x14ac:dyDescent="0.35">
      <c r="D193" s="16"/>
      <c r="E193" s="16"/>
      <c r="F193" s="16"/>
      <c r="G193" s="16"/>
      <c r="H193" s="34"/>
      <c r="I193" s="16"/>
    </row>
    <row r="196" spans="4:10" ht="15" customHeight="1" x14ac:dyDescent="0.35">
      <c r="D196" s="16"/>
      <c r="E196" s="16"/>
      <c r="F196" s="16"/>
      <c r="G196" s="16"/>
      <c r="H196" s="34"/>
      <c r="I196" s="16"/>
    </row>
    <row r="198" spans="4:10" ht="15" customHeight="1" x14ac:dyDescent="0.35">
      <c r="D198" s="16"/>
      <c r="E198" s="16"/>
      <c r="F198" s="16"/>
      <c r="G198" s="16"/>
      <c r="H198" s="34"/>
      <c r="I198" s="16"/>
      <c r="J198" s="16"/>
    </row>
    <row r="199" spans="4:10" ht="15" customHeight="1" x14ac:dyDescent="0.35">
      <c r="D199" s="16"/>
      <c r="E199" s="16"/>
      <c r="F199" s="16"/>
      <c r="G199" s="16"/>
      <c r="H199" s="34"/>
      <c r="I199" s="16"/>
    </row>
    <row r="200" spans="4:10" ht="15" customHeight="1" x14ac:dyDescent="0.35">
      <c r="D200" s="16"/>
      <c r="E200" s="16"/>
      <c r="F200" s="16"/>
      <c r="G200" s="16"/>
      <c r="H200" s="34"/>
      <c r="I200" s="16"/>
    </row>
    <row r="201" spans="4:10" ht="15" customHeight="1" x14ac:dyDescent="0.35">
      <c r="D201" s="16"/>
      <c r="E201" s="16"/>
      <c r="F201" s="16"/>
      <c r="G201" s="16"/>
      <c r="H201" s="34"/>
      <c r="I201" s="16"/>
    </row>
    <row r="202" spans="4:10" ht="15" customHeight="1" x14ac:dyDescent="0.35">
      <c r="D202" s="16"/>
      <c r="E202" s="16"/>
      <c r="F202" s="16"/>
      <c r="G202" s="16"/>
      <c r="H202" s="34"/>
      <c r="I202" s="16"/>
    </row>
    <row r="203" spans="4:10" ht="15" customHeight="1" x14ac:dyDescent="0.35">
      <c r="G203" s="9" t="s">
        <v>199</v>
      </c>
      <c r="H203" s="10" t="s">
        <v>199</v>
      </c>
    </row>
    <row r="204" spans="4:10" ht="15" customHeight="1" x14ac:dyDescent="0.35">
      <c r="D204" s="16"/>
      <c r="E204" s="16"/>
      <c r="F204" s="16"/>
      <c r="G204" s="16" t="s">
        <v>199</v>
      </c>
      <c r="H204" s="34" t="s">
        <v>199</v>
      </c>
      <c r="I204" s="16"/>
    </row>
    <row r="205" spans="4:10" ht="15" customHeight="1" x14ac:dyDescent="0.35">
      <c r="D205" s="16"/>
      <c r="E205" s="16"/>
      <c r="F205" s="16"/>
      <c r="G205" s="16" t="s">
        <v>199</v>
      </c>
      <c r="H205" s="34" t="s">
        <v>199</v>
      </c>
      <c r="I205" s="16"/>
    </row>
    <row r="206" spans="4:10" ht="15" customHeight="1" x14ac:dyDescent="0.35">
      <c r="D206" s="16"/>
      <c r="E206" s="16"/>
      <c r="F206" s="16"/>
      <c r="G206" s="16"/>
      <c r="H206" s="34"/>
      <c r="I206" s="16"/>
    </row>
    <row r="208" spans="4:10" ht="15" customHeight="1" x14ac:dyDescent="0.35">
      <c r="D208" s="16"/>
      <c r="E208" s="16"/>
      <c r="F208" s="16"/>
      <c r="G208" s="16"/>
      <c r="H208" s="34"/>
      <c r="I208" s="16"/>
    </row>
    <row r="209" spans="4:9" ht="15" customHeight="1" x14ac:dyDescent="0.35">
      <c r="D209" s="16"/>
      <c r="E209" s="16"/>
      <c r="F209" s="16"/>
      <c r="G209" s="16" t="s">
        <v>199</v>
      </c>
      <c r="H209" s="34" t="s">
        <v>199</v>
      </c>
      <c r="I209" s="16"/>
    </row>
    <row r="210" spans="4:9" ht="15" customHeight="1" x14ac:dyDescent="0.35">
      <c r="G210" s="9" t="s">
        <v>199</v>
      </c>
      <c r="H210" s="10" t="s">
        <v>199</v>
      </c>
    </row>
    <row r="211" spans="4:9" ht="15" customHeight="1" x14ac:dyDescent="0.35">
      <c r="D211" s="16"/>
      <c r="E211" s="16"/>
      <c r="F211" s="16"/>
      <c r="G211" s="16"/>
      <c r="H211" s="34"/>
      <c r="I211" s="16"/>
    </row>
    <row r="212" spans="4:9" ht="15" customHeight="1" x14ac:dyDescent="0.35">
      <c r="G212" s="16"/>
    </row>
    <row r="213" spans="4:9" ht="15" customHeight="1" x14ac:dyDescent="0.35">
      <c r="D213" s="16"/>
      <c r="E213" s="16"/>
      <c r="F213" s="16"/>
      <c r="G213" s="16"/>
      <c r="H213" s="34"/>
      <c r="I213" s="16"/>
    </row>
    <row r="215" spans="4:9" ht="15" customHeight="1" x14ac:dyDescent="0.35">
      <c r="D215" s="16"/>
      <c r="E215" s="16"/>
      <c r="F215" s="16"/>
      <c r="G215" s="16"/>
      <c r="H215" s="34"/>
      <c r="I215" s="16"/>
    </row>
    <row r="216" spans="4:9" ht="15" customHeight="1" x14ac:dyDescent="0.35">
      <c r="D216" s="16"/>
      <c r="E216" s="16"/>
      <c r="F216" s="16"/>
      <c r="G216" s="16"/>
      <c r="H216" s="34"/>
      <c r="I216" s="16"/>
    </row>
    <row r="217" spans="4:9" ht="15" customHeight="1" x14ac:dyDescent="0.35">
      <c r="D217" s="16"/>
      <c r="E217" s="16"/>
      <c r="F217" s="16"/>
      <c r="G217" s="16" t="s">
        <v>199</v>
      </c>
      <c r="H217" s="34" t="s">
        <v>199</v>
      </c>
      <c r="I217" s="16"/>
    </row>
    <row r="218" spans="4:9" ht="15" customHeight="1" x14ac:dyDescent="0.35">
      <c r="D218" s="16"/>
      <c r="E218" s="16"/>
      <c r="F218" s="16"/>
      <c r="G218" s="16"/>
      <c r="H218" s="34"/>
      <c r="I218" s="16"/>
    </row>
    <row r="220" spans="4:9" ht="15" customHeight="1" x14ac:dyDescent="0.35">
      <c r="D220" s="16"/>
      <c r="E220" s="16"/>
      <c r="F220" s="16"/>
      <c r="G220" s="16"/>
      <c r="H220" s="34"/>
      <c r="I220" s="16"/>
    </row>
    <row r="221" spans="4:9" ht="15" customHeight="1" x14ac:dyDescent="0.35">
      <c r="D221" s="16"/>
      <c r="E221" s="16"/>
      <c r="F221" s="16"/>
      <c r="G221" s="16"/>
      <c r="H221" s="34"/>
      <c r="I221" s="16"/>
    </row>
    <row r="222" spans="4:9" ht="15" customHeight="1" x14ac:dyDescent="0.35">
      <c r="D222" s="16"/>
      <c r="E222" s="16"/>
      <c r="F222" s="16"/>
      <c r="G222" s="16"/>
      <c r="H222" s="34"/>
      <c r="I222" s="16"/>
    </row>
    <row r="223" spans="4:9" ht="15" customHeight="1" x14ac:dyDescent="0.35">
      <c r="D223" s="16"/>
      <c r="E223" s="16"/>
      <c r="F223" s="16"/>
      <c r="G223" s="16" t="s">
        <v>199</v>
      </c>
      <c r="H223" s="34" t="s">
        <v>199</v>
      </c>
      <c r="I223" s="16"/>
    </row>
    <row r="224" spans="4:9" ht="15" customHeight="1" x14ac:dyDescent="0.35">
      <c r="D224" s="16"/>
      <c r="E224" s="16"/>
      <c r="F224" s="16"/>
      <c r="G224" s="16" t="s">
        <v>199</v>
      </c>
      <c r="H224" s="34" t="s">
        <v>199</v>
      </c>
      <c r="I224" s="16"/>
    </row>
    <row r="225" spans="4:10" ht="15" customHeight="1" x14ac:dyDescent="0.35">
      <c r="D225" s="16"/>
      <c r="E225" s="16"/>
      <c r="F225" s="16"/>
      <c r="G225" s="16" t="s">
        <v>199</v>
      </c>
      <c r="H225" s="34" t="s">
        <v>199</v>
      </c>
      <c r="I225" s="16"/>
      <c r="J225" s="16"/>
    </row>
    <row r="226" spans="4:10" ht="15" customHeight="1" x14ac:dyDescent="0.35">
      <c r="D226" s="16"/>
      <c r="E226" s="16"/>
      <c r="F226" s="16"/>
      <c r="G226" s="16"/>
      <c r="H226" s="34"/>
      <c r="I226" s="16"/>
    </row>
    <row r="228" spans="4:10" ht="15" customHeight="1" x14ac:dyDescent="0.35">
      <c r="D228" s="16"/>
      <c r="E228" s="16"/>
      <c r="F228" s="16"/>
      <c r="G228" s="16"/>
      <c r="H228" s="34"/>
      <c r="I228" s="16"/>
    </row>
    <row r="229" spans="4:10" ht="15" customHeight="1" x14ac:dyDescent="0.35">
      <c r="D229" s="16"/>
      <c r="E229" s="16"/>
      <c r="F229" s="16"/>
      <c r="G229" s="16"/>
      <c r="H229" s="34"/>
      <c r="I229" s="16"/>
    </row>
    <row r="230" spans="4:10" ht="15" customHeight="1" x14ac:dyDescent="0.35">
      <c r="D230" s="16"/>
      <c r="E230" s="16"/>
      <c r="F230" s="16"/>
    </row>
    <row r="231" spans="4:10" ht="15" customHeight="1" x14ac:dyDescent="0.35">
      <c r="D231" s="16"/>
      <c r="E231" s="16"/>
      <c r="F231" s="16"/>
      <c r="G231" s="16"/>
      <c r="H231" s="34"/>
      <c r="I231" s="16"/>
    </row>
    <row r="233" spans="4:10" ht="15" customHeight="1" x14ac:dyDescent="0.35">
      <c r="D233" s="16"/>
      <c r="E233" s="16"/>
      <c r="F233" s="16"/>
      <c r="G233" s="16"/>
      <c r="H233" s="34"/>
      <c r="I233" s="16"/>
    </row>
    <row r="234" spans="4:10" ht="15" customHeight="1" x14ac:dyDescent="0.35">
      <c r="D234" s="16"/>
      <c r="E234" s="16"/>
      <c r="F234" s="16"/>
      <c r="G234" s="16" t="s">
        <v>199</v>
      </c>
      <c r="H234" s="34" t="s">
        <v>199</v>
      </c>
      <c r="I234" s="16"/>
    </row>
    <row r="235" spans="4:10" ht="15" customHeight="1" x14ac:dyDescent="0.35">
      <c r="D235" s="16"/>
      <c r="E235" s="16"/>
      <c r="F235" s="16"/>
      <c r="G235" s="16" t="s">
        <v>199</v>
      </c>
      <c r="H235" s="34" t="s">
        <v>199</v>
      </c>
      <c r="I235" s="16"/>
    </row>
    <row r="236" spans="4:10" ht="15" customHeight="1" x14ac:dyDescent="0.35">
      <c r="D236" s="16"/>
      <c r="E236" s="16"/>
      <c r="F236" s="16"/>
      <c r="G236" s="16" t="s">
        <v>199</v>
      </c>
      <c r="H236" s="34" t="s">
        <v>199</v>
      </c>
      <c r="I236" s="16"/>
    </row>
    <row r="237" spans="4:10" ht="15" customHeight="1" x14ac:dyDescent="0.35">
      <c r="D237" s="16"/>
      <c r="E237" s="16"/>
      <c r="F237" s="16"/>
      <c r="G237" s="16" t="s">
        <v>199</v>
      </c>
      <c r="H237" s="34" t="s">
        <v>199</v>
      </c>
      <c r="I237" s="16"/>
    </row>
    <row r="238" spans="4:10" ht="15" customHeight="1" x14ac:dyDescent="0.35">
      <c r="D238" s="16"/>
      <c r="E238" s="16"/>
      <c r="F238" s="16"/>
      <c r="G238" s="16"/>
      <c r="H238" s="34"/>
      <c r="I238" s="16"/>
    </row>
    <row r="239" spans="4:10" ht="15" customHeight="1" x14ac:dyDescent="0.35">
      <c r="D239" s="16"/>
      <c r="E239" s="16"/>
      <c r="F239" s="16"/>
      <c r="G239" s="16"/>
      <c r="H239" s="34"/>
      <c r="I239" s="16"/>
    </row>
    <row r="241" spans="4:9" ht="15" customHeight="1" x14ac:dyDescent="0.35">
      <c r="D241" s="16"/>
      <c r="E241" s="16"/>
      <c r="F241" s="16"/>
      <c r="G241" s="16"/>
      <c r="H241" s="34"/>
      <c r="I241" s="16"/>
    </row>
    <row r="242" spans="4:9" ht="15" customHeight="1" x14ac:dyDescent="0.35">
      <c r="G242" s="16"/>
    </row>
    <row r="243" spans="4:9" ht="15" customHeight="1" x14ac:dyDescent="0.35">
      <c r="D243" s="16"/>
      <c r="E243" s="16"/>
      <c r="F243" s="16"/>
      <c r="G243" s="16"/>
      <c r="H243" s="34"/>
      <c r="I243" s="16"/>
    </row>
    <row r="244" spans="4:9" ht="15" customHeight="1" x14ac:dyDescent="0.35">
      <c r="D244" s="16"/>
      <c r="E244" s="16"/>
      <c r="F244" s="16"/>
      <c r="G244" s="16"/>
      <c r="H244" s="34"/>
      <c r="I244" s="16"/>
    </row>
    <row r="245" spans="4:9" ht="15" customHeight="1" x14ac:dyDescent="0.35">
      <c r="D245" s="16"/>
      <c r="E245" s="16"/>
      <c r="F245" s="16"/>
      <c r="G245" s="16" t="s">
        <v>199</v>
      </c>
      <c r="H245" s="34" t="s">
        <v>199</v>
      </c>
      <c r="I245" s="16"/>
    </row>
    <row r="246" spans="4:9" ht="15" customHeight="1" x14ac:dyDescent="0.35">
      <c r="G246" s="9" t="s">
        <v>199</v>
      </c>
      <c r="H246" s="10" t="s">
        <v>199</v>
      </c>
    </row>
    <row r="247" spans="4:9" ht="15" customHeight="1" x14ac:dyDescent="0.35">
      <c r="D247" s="16"/>
      <c r="E247" s="16"/>
      <c r="F247" s="16"/>
      <c r="G247" s="16" t="s">
        <v>199</v>
      </c>
      <c r="H247" s="34" t="s">
        <v>199</v>
      </c>
      <c r="I247" s="16"/>
    </row>
    <row r="248" spans="4:9" ht="15" customHeight="1" x14ac:dyDescent="0.35">
      <c r="D248" s="16"/>
      <c r="E248" s="16"/>
      <c r="F248" s="16"/>
      <c r="G248" s="16" t="s">
        <v>199</v>
      </c>
      <c r="H248" s="34" t="s">
        <v>199</v>
      </c>
      <c r="I248" s="16"/>
    </row>
    <row r="249" spans="4:9" ht="15" customHeight="1" x14ac:dyDescent="0.35">
      <c r="D249" s="16"/>
      <c r="E249" s="16"/>
      <c r="F249" s="16"/>
      <c r="G249" s="16" t="s">
        <v>199</v>
      </c>
      <c r="H249" s="34" t="s">
        <v>199</v>
      </c>
      <c r="I249" s="16"/>
    </row>
    <row r="250" spans="4:9" ht="15" customHeight="1" x14ac:dyDescent="0.35">
      <c r="D250" s="16"/>
      <c r="E250" s="16"/>
      <c r="F250" s="16"/>
      <c r="G250" s="16" t="s">
        <v>199</v>
      </c>
      <c r="H250" s="34" t="s">
        <v>199</v>
      </c>
      <c r="I250" s="16"/>
    </row>
    <row r="251" spans="4:9" ht="15" customHeight="1" x14ac:dyDescent="0.35">
      <c r="D251" s="16"/>
      <c r="E251" s="16"/>
      <c r="F251" s="16"/>
      <c r="G251" s="16" t="s">
        <v>199</v>
      </c>
      <c r="H251" s="34" t="s">
        <v>199</v>
      </c>
      <c r="I251" s="16"/>
    </row>
    <row r="252" spans="4:9" ht="15" customHeight="1" x14ac:dyDescent="0.35">
      <c r="G252" s="9" t="s">
        <v>199</v>
      </c>
      <c r="H252" s="10" t="s">
        <v>199</v>
      </c>
    </row>
    <row r="253" spans="4:9" ht="15" customHeight="1" x14ac:dyDescent="0.35">
      <c r="D253" s="16"/>
      <c r="E253" s="16"/>
      <c r="F253" s="16"/>
      <c r="G253" s="16"/>
      <c r="H253" s="34"/>
      <c r="I253" s="16"/>
    </row>
    <row r="254" spans="4:9" ht="15" customHeight="1" x14ac:dyDescent="0.35">
      <c r="D254" s="16"/>
      <c r="E254" s="16"/>
      <c r="F254" s="16"/>
      <c r="G254" s="16"/>
      <c r="H254" s="34"/>
      <c r="I254" s="16"/>
    </row>
    <row r="257" spans="4:10" ht="15" customHeight="1" x14ac:dyDescent="0.35">
      <c r="D257" s="16"/>
      <c r="E257" s="16"/>
      <c r="F257" s="16"/>
      <c r="G257" s="16"/>
      <c r="H257" s="34"/>
      <c r="I257" s="16"/>
    </row>
    <row r="258" spans="4:10" ht="15" customHeight="1" x14ac:dyDescent="0.35">
      <c r="D258" s="16"/>
      <c r="E258" s="16"/>
      <c r="F258" s="16"/>
      <c r="G258" s="16"/>
      <c r="H258" s="34"/>
      <c r="I258" s="16"/>
      <c r="J258" s="16"/>
    </row>
    <row r="259" spans="4:10" ht="15" customHeight="1" x14ac:dyDescent="0.35">
      <c r="D259" s="16"/>
      <c r="E259" s="16"/>
      <c r="F259" s="16"/>
      <c r="G259" s="16"/>
      <c r="H259" s="34"/>
      <c r="I259" s="16"/>
    </row>
    <row r="260" spans="4:10" ht="15" customHeight="1" x14ac:dyDescent="0.35">
      <c r="D260" s="16"/>
      <c r="E260" s="16"/>
      <c r="F260" s="16"/>
      <c r="G260" s="16"/>
      <c r="H260" s="34"/>
      <c r="I260" s="16"/>
    </row>
    <row r="261" spans="4:10" ht="15" customHeight="1" x14ac:dyDescent="0.35">
      <c r="D261" s="16"/>
      <c r="E261" s="16"/>
      <c r="F261" s="16"/>
      <c r="G261" s="16"/>
      <c r="H261" s="34"/>
      <c r="I261" s="16"/>
    </row>
    <row r="262" spans="4:10" ht="15" customHeight="1" x14ac:dyDescent="0.35">
      <c r="D262" s="16"/>
      <c r="E262" s="16"/>
      <c r="F262" s="16"/>
      <c r="G262" s="16"/>
      <c r="H262" s="34"/>
      <c r="I262" s="16"/>
    </row>
    <row r="263" spans="4:10" ht="15" customHeight="1" x14ac:dyDescent="0.35">
      <c r="D263" s="16"/>
      <c r="E263" s="16"/>
      <c r="F263" s="16"/>
      <c r="G263" s="16"/>
      <c r="H263" s="34"/>
      <c r="I263" s="16"/>
    </row>
    <row r="264" spans="4:10" ht="15" customHeight="1" x14ac:dyDescent="0.35">
      <c r="D264" s="16"/>
      <c r="E264" s="16"/>
      <c r="F264" s="16"/>
      <c r="G264" s="16"/>
      <c r="H264" s="34"/>
      <c r="I264" s="16"/>
    </row>
    <row r="265" spans="4:10" ht="15" customHeight="1" x14ac:dyDescent="0.35">
      <c r="D265" s="16"/>
      <c r="E265" s="16"/>
      <c r="F265" s="16"/>
      <c r="G265" s="16" t="s">
        <v>199</v>
      </c>
      <c r="H265" s="34" t="s">
        <v>199</v>
      </c>
      <c r="I265" s="16"/>
    </row>
    <row r="266" spans="4:10" ht="15" customHeight="1" x14ac:dyDescent="0.35">
      <c r="D266" s="16"/>
      <c r="E266" s="16"/>
      <c r="F266" s="16"/>
      <c r="G266" s="16"/>
      <c r="H266" s="34"/>
      <c r="I266" s="16"/>
    </row>
    <row r="268" spans="4:10" ht="15" customHeight="1" x14ac:dyDescent="0.35">
      <c r="D268" s="16"/>
      <c r="E268" s="16"/>
      <c r="F268" s="16"/>
      <c r="G268" s="16"/>
      <c r="H268" s="34"/>
      <c r="I268" s="16"/>
    </row>
    <row r="269" spans="4:10" ht="15" customHeight="1" x14ac:dyDescent="0.35">
      <c r="D269" s="16"/>
      <c r="E269" s="16"/>
      <c r="F269" s="16"/>
      <c r="G269" s="16"/>
      <c r="H269" s="34"/>
      <c r="I269" s="16"/>
    </row>
    <row r="271" spans="4:10" ht="15" customHeight="1" x14ac:dyDescent="0.35">
      <c r="D271" s="16"/>
      <c r="E271" s="16"/>
      <c r="F271" s="16"/>
      <c r="G271" s="16"/>
      <c r="H271" s="34"/>
      <c r="I271" s="16"/>
    </row>
    <row r="272" spans="4:10" ht="15" customHeight="1" x14ac:dyDescent="0.35">
      <c r="D272" s="16"/>
      <c r="E272" s="16"/>
      <c r="F272" s="16"/>
      <c r="G272" s="16"/>
      <c r="H272" s="34"/>
      <c r="I272" s="16"/>
    </row>
    <row r="273" spans="4:10" ht="15" customHeight="1" x14ac:dyDescent="0.35">
      <c r="D273" s="16"/>
      <c r="E273" s="16"/>
      <c r="F273" s="16"/>
      <c r="G273" s="16"/>
      <c r="H273" s="34"/>
      <c r="I273" s="16"/>
    </row>
    <row r="274" spans="4:10" ht="15" customHeight="1" x14ac:dyDescent="0.35">
      <c r="D274" s="16"/>
      <c r="E274" s="16"/>
      <c r="F274" s="16"/>
      <c r="G274" s="16" t="s">
        <v>199</v>
      </c>
      <c r="H274" s="34" t="s">
        <v>199</v>
      </c>
      <c r="I274" s="16"/>
    </row>
    <row r="275" spans="4:10" ht="15" customHeight="1" x14ac:dyDescent="0.35">
      <c r="D275" s="16"/>
      <c r="E275" s="16"/>
      <c r="F275" s="16"/>
      <c r="G275" s="16"/>
      <c r="H275" s="34"/>
      <c r="I275" s="16"/>
    </row>
    <row r="276" spans="4:10" ht="15" customHeight="1" x14ac:dyDescent="0.35">
      <c r="D276" s="16"/>
      <c r="E276" s="16"/>
      <c r="F276" s="16"/>
      <c r="G276" s="16"/>
      <c r="H276" s="34"/>
      <c r="I276" s="16"/>
    </row>
    <row r="277" spans="4:10" ht="15" customHeight="1" x14ac:dyDescent="0.35">
      <c r="D277" s="16"/>
      <c r="E277" s="16"/>
      <c r="F277" s="16"/>
      <c r="G277" s="16"/>
      <c r="H277" s="34"/>
      <c r="I277" s="16"/>
    </row>
    <row r="278" spans="4:10" ht="15" customHeight="1" x14ac:dyDescent="0.35">
      <c r="D278" s="16"/>
      <c r="E278" s="16"/>
      <c r="F278" s="16"/>
      <c r="G278" s="16"/>
      <c r="H278" s="34"/>
      <c r="I278" s="16"/>
    </row>
    <row r="279" spans="4:10" ht="15" customHeight="1" x14ac:dyDescent="0.35">
      <c r="D279" s="16"/>
      <c r="E279" s="16"/>
      <c r="F279" s="16"/>
      <c r="G279" s="16" t="s">
        <v>199</v>
      </c>
      <c r="H279" s="34" t="s">
        <v>199</v>
      </c>
      <c r="I279" s="16"/>
    </row>
    <row r="280" spans="4:10" ht="15" customHeight="1" x14ac:dyDescent="0.35">
      <c r="D280" s="16"/>
      <c r="E280" s="16"/>
      <c r="F280" s="16"/>
      <c r="G280" s="16" t="s">
        <v>199</v>
      </c>
      <c r="H280" s="34" t="s">
        <v>199</v>
      </c>
      <c r="I280" s="16"/>
    </row>
    <row r="281" spans="4:10" ht="15" customHeight="1" x14ac:dyDescent="0.35">
      <c r="D281" s="16"/>
      <c r="E281" s="16"/>
      <c r="F281" s="16"/>
      <c r="G281" s="16" t="s">
        <v>199</v>
      </c>
      <c r="H281" s="34" t="s">
        <v>199</v>
      </c>
      <c r="I281" s="16"/>
    </row>
    <row r="282" spans="4:10" ht="15" customHeight="1" x14ac:dyDescent="0.35">
      <c r="D282" s="16"/>
      <c r="E282" s="16"/>
      <c r="F282" s="16"/>
      <c r="G282" s="16" t="s">
        <v>199</v>
      </c>
      <c r="H282" s="34" t="s">
        <v>199</v>
      </c>
      <c r="I282" s="16"/>
    </row>
    <row r="283" spans="4:10" ht="15" customHeight="1" x14ac:dyDescent="0.35">
      <c r="D283" s="16"/>
      <c r="E283" s="16"/>
      <c r="F283" s="16"/>
      <c r="G283" s="16"/>
      <c r="H283" s="34"/>
      <c r="I283" s="16"/>
    </row>
    <row r="284" spans="4:10" ht="15" customHeight="1" x14ac:dyDescent="0.35">
      <c r="D284" s="16"/>
      <c r="E284" s="16"/>
      <c r="F284" s="16"/>
      <c r="G284" s="16"/>
      <c r="H284" s="34"/>
      <c r="I284" s="16"/>
    </row>
    <row r="285" spans="4:10" ht="15" customHeight="1" x14ac:dyDescent="0.35">
      <c r="D285" s="16"/>
      <c r="E285" s="16"/>
      <c r="F285" s="16"/>
      <c r="G285" s="16"/>
      <c r="H285" s="34"/>
      <c r="I285" s="16"/>
    </row>
    <row r="286" spans="4:10" ht="15" customHeight="1" x14ac:dyDescent="0.35">
      <c r="D286" s="16"/>
      <c r="E286" s="16"/>
      <c r="F286" s="16"/>
      <c r="G286" s="16"/>
      <c r="H286" s="34"/>
      <c r="I286" s="16"/>
      <c r="J286" s="16"/>
    </row>
    <row r="287" spans="4:10" ht="15" customHeight="1" x14ac:dyDescent="0.35">
      <c r="D287" s="16"/>
      <c r="E287" s="16"/>
      <c r="F287" s="16"/>
      <c r="G287" s="16"/>
      <c r="H287" s="34"/>
      <c r="I287" s="16"/>
    </row>
    <row r="289" spans="4:9" ht="15" customHeight="1" x14ac:dyDescent="0.35">
      <c r="D289" s="16"/>
      <c r="E289" s="16"/>
      <c r="F289" s="16"/>
      <c r="G289" s="16"/>
      <c r="H289" s="34"/>
      <c r="I289" s="16"/>
    </row>
    <row r="290" spans="4:9" ht="15" customHeight="1" x14ac:dyDescent="0.35">
      <c r="D290" s="16"/>
      <c r="E290" s="16"/>
      <c r="F290" s="16"/>
      <c r="G290" s="16" t="s">
        <v>199</v>
      </c>
      <c r="H290" s="34" t="s">
        <v>199</v>
      </c>
      <c r="I290" s="16"/>
    </row>
    <row r="291" spans="4:9" ht="15" customHeight="1" x14ac:dyDescent="0.35">
      <c r="D291" s="16"/>
      <c r="E291" s="16"/>
      <c r="F291" s="16"/>
      <c r="G291" s="16" t="s">
        <v>199</v>
      </c>
      <c r="H291" s="34" t="s">
        <v>199</v>
      </c>
      <c r="I291" s="16"/>
    </row>
    <row r="292" spans="4:9" ht="15" customHeight="1" x14ac:dyDescent="0.35">
      <c r="D292" s="16"/>
      <c r="E292" s="16"/>
      <c r="F292" s="16"/>
      <c r="G292" s="16" t="s">
        <v>199</v>
      </c>
      <c r="H292" s="34" t="s">
        <v>199</v>
      </c>
      <c r="I292" s="16"/>
    </row>
    <row r="293" spans="4:9" ht="15" customHeight="1" x14ac:dyDescent="0.35">
      <c r="G293" s="9" t="s">
        <v>199</v>
      </c>
      <c r="H293" s="10" t="s">
        <v>199</v>
      </c>
    </row>
    <row r="294" spans="4:9" ht="15" customHeight="1" x14ac:dyDescent="0.35">
      <c r="D294" s="16"/>
      <c r="E294" s="16"/>
      <c r="F294" s="16"/>
      <c r="G294" s="16"/>
      <c r="H294" s="34"/>
      <c r="I294" s="16"/>
    </row>
    <row r="295" spans="4:9" ht="15" customHeight="1" x14ac:dyDescent="0.35">
      <c r="D295" s="16"/>
      <c r="E295" s="16"/>
      <c r="F295" s="16"/>
      <c r="G295" s="16"/>
      <c r="H295" s="34"/>
      <c r="I295" s="16"/>
    </row>
    <row r="298" spans="4:9" ht="15" customHeight="1" x14ac:dyDescent="0.35">
      <c r="D298" s="16"/>
      <c r="E298" s="16"/>
      <c r="F298" s="16"/>
      <c r="G298" s="16"/>
      <c r="H298" s="34"/>
      <c r="I298" s="16"/>
    </row>
    <row r="299" spans="4:9" ht="15" customHeight="1" x14ac:dyDescent="0.35">
      <c r="D299" s="16"/>
      <c r="E299" s="16"/>
      <c r="F299" s="16"/>
      <c r="G299" s="16"/>
      <c r="H299" s="34"/>
      <c r="I299" s="16"/>
    </row>
    <row r="300" spans="4:9" ht="15" customHeight="1" x14ac:dyDescent="0.35">
      <c r="D300" s="16"/>
      <c r="E300" s="16"/>
      <c r="F300" s="16"/>
      <c r="G300" s="16"/>
      <c r="H300" s="34"/>
      <c r="I300" s="16"/>
    </row>
    <row r="301" spans="4:9" ht="15" customHeight="1" x14ac:dyDescent="0.35">
      <c r="D301" s="16"/>
      <c r="E301" s="16"/>
      <c r="F301" s="16"/>
      <c r="G301" s="16" t="s">
        <v>199</v>
      </c>
      <c r="H301" s="34" t="s">
        <v>199</v>
      </c>
      <c r="I301" s="16"/>
    </row>
    <row r="302" spans="4:9" ht="15" customHeight="1" x14ac:dyDescent="0.35">
      <c r="D302" s="16"/>
      <c r="E302" s="16"/>
      <c r="F302" s="16"/>
      <c r="G302" s="16"/>
      <c r="H302" s="34"/>
      <c r="I302" s="16"/>
    </row>
    <row r="303" spans="4:9" ht="15" customHeight="1" x14ac:dyDescent="0.35">
      <c r="D303" s="16"/>
      <c r="E303" s="16"/>
      <c r="F303" s="16"/>
      <c r="G303" s="16"/>
      <c r="H303" s="34"/>
      <c r="I303" s="16"/>
    </row>
    <row r="304" spans="4:9" ht="15" customHeight="1" x14ac:dyDescent="0.35">
      <c r="D304" s="16"/>
      <c r="E304" s="16"/>
      <c r="F304" s="16"/>
      <c r="G304" s="16"/>
      <c r="H304" s="34"/>
      <c r="I304" s="16"/>
    </row>
    <row r="305" spans="4:9" ht="15" customHeight="1" x14ac:dyDescent="0.35">
      <c r="D305" s="16"/>
      <c r="E305" s="16"/>
      <c r="F305" s="16"/>
      <c r="G305" s="16"/>
      <c r="H305" s="34"/>
      <c r="I305" s="16"/>
    </row>
    <row r="306" spans="4:9" ht="15" customHeight="1" x14ac:dyDescent="0.35">
      <c r="D306" s="16"/>
      <c r="E306" s="16"/>
      <c r="F306" s="16"/>
      <c r="G306" s="16"/>
      <c r="H306" s="34"/>
      <c r="I306" s="16"/>
    </row>
    <row r="307" spans="4:9" ht="15" customHeight="1" x14ac:dyDescent="0.35">
      <c r="D307" s="16"/>
      <c r="E307" s="16"/>
      <c r="F307" s="16"/>
      <c r="G307" s="16"/>
      <c r="H307" s="34"/>
      <c r="I307" s="16"/>
    </row>
    <row r="310" spans="4:9" ht="15" customHeight="1" x14ac:dyDescent="0.35">
      <c r="D310" s="16"/>
      <c r="E310" s="16"/>
      <c r="F310" s="16"/>
      <c r="G310" s="16"/>
      <c r="H310" s="34"/>
      <c r="I310" s="16"/>
    </row>
    <row r="311" spans="4:9" ht="15" customHeight="1" x14ac:dyDescent="0.35">
      <c r="D311" s="16"/>
      <c r="E311" s="16"/>
      <c r="F311" s="16"/>
      <c r="G311" s="16"/>
      <c r="H311" s="34"/>
      <c r="I311" s="16"/>
    </row>
    <row r="312" spans="4:9" ht="15" customHeight="1" x14ac:dyDescent="0.35">
      <c r="D312" s="16"/>
      <c r="E312" s="16"/>
      <c r="F312" s="16"/>
      <c r="G312" s="16" t="s">
        <v>199</v>
      </c>
      <c r="H312" s="34" t="s">
        <v>199</v>
      </c>
      <c r="I312" s="16"/>
    </row>
    <row r="313" spans="4:9" ht="15" customHeight="1" x14ac:dyDescent="0.35">
      <c r="D313" s="16"/>
      <c r="E313" s="16"/>
      <c r="F313" s="16"/>
      <c r="G313" s="16"/>
      <c r="H313" s="34"/>
      <c r="I313" s="16"/>
    </row>
    <row r="314" spans="4:9" ht="15" customHeight="1" x14ac:dyDescent="0.35">
      <c r="D314" s="16"/>
      <c r="E314" s="16"/>
      <c r="F314" s="16"/>
      <c r="G314" s="16"/>
      <c r="H314" s="34"/>
      <c r="I314" s="16"/>
    </row>
    <row r="315" spans="4:9" ht="15" customHeight="1" x14ac:dyDescent="0.35">
      <c r="D315" s="16"/>
      <c r="E315" s="16"/>
      <c r="F315" s="16"/>
      <c r="G315" s="16"/>
      <c r="H315" s="34"/>
      <c r="I315" s="16"/>
    </row>
    <row r="317" spans="4:9" ht="15" customHeight="1" x14ac:dyDescent="0.35">
      <c r="D317" s="16"/>
      <c r="E317" s="16"/>
      <c r="F317" s="16"/>
      <c r="G317" s="16"/>
      <c r="H317" s="34"/>
      <c r="I317" s="16"/>
    </row>
    <row r="318" spans="4:9" ht="15" customHeight="1" x14ac:dyDescent="0.35">
      <c r="D318" s="16"/>
      <c r="E318" s="16"/>
      <c r="F318" s="16"/>
      <c r="G318" s="16"/>
      <c r="H318" s="34"/>
      <c r="I318" s="16"/>
    </row>
    <row r="319" spans="4:9" ht="15" customHeight="1" x14ac:dyDescent="0.35">
      <c r="G319" s="9" t="s">
        <v>199</v>
      </c>
      <c r="H319" s="10" t="s">
        <v>199</v>
      </c>
    </row>
    <row r="320" spans="4:9" ht="15" customHeight="1" x14ac:dyDescent="0.35">
      <c r="D320" s="16"/>
      <c r="E320" s="16"/>
      <c r="F320" s="16"/>
      <c r="G320" s="16"/>
      <c r="H320" s="34"/>
      <c r="I320" s="16"/>
    </row>
    <row r="322" spans="4:9" ht="15" customHeight="1" x14ac:dyDescent="0.35">
      <c r="D322" s="16"/>
      <c r="E322" s="16"/>
      <c r="F322" s="16"/>
      <c r="G322" s="16"/>
      <c r="H322" s="34"/>
      <c r="I322" s="16"/>
    </row>
    <row r="323" spans="4:9" ht="15" customHeight="1" x14ac:dyDescent="0.35">
      <c r="D323" s="16"/>
      <c r="E323" s="16"/>
      <c r="F323" s="16"/>
      <c r="G323" s="16"/>
      <c r="H323" s="34"/>
      <c r="I323" s="16"/>
    </row>
    <row r="326" spans="4:9" ht="15" customHeight="1" x14ac:dyDescent="0.35">
      <c r="D326" s="16"/>
      <c r="E326" s="16"/>
      <c r="F326" s="16"/>
      <c r="G326" s="16"/>
      <c r="H326" s="34"/>
      <c r="I326" s="16"/>
    </row>
    <row r="327" spans="4:9" ht="15" customHeight="1" x14ac:dyDescent="0.35">
      <c r="D327" s="16"/>
      <c r="E327" s="16"/>
      <c r="F327" s="16"/>
      <c r="G327" s="16"/>
      <c r="H327" s="34"/>
      <c r="I327" s="16"/>
    </row>
    <row r="328" spans="4:9" ht="15" customHeight="1" x14ac:dyDescent="0.35">
      <c r="D328" s="16"/>
      <c r="E328" s="16"/>
      <c r="F328" s="16"/>
      <c r="G328" s="16" t="s">
        <v>199</v>
      </c>
      <c r="H328" s="34" t="s">
        <v>199</v>
      </c>
      <c r="I328" s="16"/>
    </row>
    <row r="329" spans="4:9" ht="15" customHeight="1" x14ac:dyDescent="0.35">
      <c r="D329" s="16"/>
      <c r="E329" s="16"/>
      <c r="F329" s="16"/>
      <c r="G329" s="16" t="s">
        <v>199</v>
      </c>
      <c r="H329" s="34" t="s">
        <v>199</v>
      </c>
      <c r="I329" s="16"/>
    </row>
    <row r="330" spans="4:9" ht="15" customHeight="1" x14ac:dyDescent="0.35">
      <c r="G330" s="9" t="s">
        <v>199</v>
      </c>
      <c r="H330" s="10" t="s">
        <v>199</v>
      </c>
    </row>
    <row r="331" spans="4:9" ht="15" customHeight="1" x14ac:dyDescent="0.35">
      <c r="D331" s="16"/>
      <c r="E331" s="16"/>
      <c r="F331" s="16"/>
      <c r="G331" s="16"/>
      <c r="H331" s="34"/>
      <c r="I331" s="16"/>
    </row>
    <row r="332" spans="4:9" ht="15" customHeight="1" x14ac:dyDescent="0.35">
      <c r="D332" s="16"/>
      <c r="E332" s="16"/>
      <c r="F332" s="16"/>
      <c r="G332" s="16"/>
      <c r="H332" s="34"/>
      <c r="I332" s="16"/>
    </row>
    <row r="333" spans="4:9" ht="15" customHeight="1" x14ac:dyDescent="0.35">
      <c r="D333" s="16"/>
      <c r="E333" s="16"/>
      <c r="F333" s="16"/>
      <c r="G333" s="16"/>
      <c r="H333" s="34"/>
      <c r="I333" s="16"/>
    </row>
    <row r="334" spans="4:9" ht="15" customHeight="1" x14ac:dyDescent="0.35">
      <c r="D334" s="16"/>
      <c r="E334" s="16"/>
      <c r="F334" s="16"/>
      <c r="G334" s="16"/>
      <c r="H334" s="34"/>
      <c r="I334" s="16"/>
    </row>
    <row r="335" spans="4:9" ht="15" customHeight="1" x14ac:dyDescent="0.35">
      <c r="D335" s="16"/>
      <c r="E335" s="16"/>
      <c r="F335" s="16"/>
      <c r="G335" s="16"/>
      <c r="H335" s="34"/>
      <c r="I335" s="16"/>
    </row>
    <row r="337" spans="4:9" ht="15" customHeight="1" x14ac:dyDescent="0.35">
      <c r="D337" s="16"/>
      <c r="E337" s="16"/>
      <c r="F337" s="16"/>
      <c r="G337" s="16"/>
      <c r="H337" s="34"/>
      <c r="I337" s="16"/>
    </row>
    <row r="338" spans="4:9" ht="15" customHeight="1" x14ac:dyDescent="0.35">
      <c r="D338" s="16"/>
      <c r="E338" s="16"/>
      <c r="F338" s="16"/>
      <c r="G338" s="16"/>
      <c r="H338" s="34"/>
      <c r="I338" s="16"/>
    </row>
    <row r="339" spans="4:9" ht="15" customHeight="1" x14ac:dyDescent="0.35">
      <c r="D339" s="16"/>
      <c r="E339" s="16"/>
      <c r="F339" s="16"/>
      <c r="G339" s="16"/>
      <c r="H339" s="34"/>
      <c r="I339" s="16"/>
    </row>
    <row r="340" spans="4:9" ht="15" customHeight="1" x14ac:dyDescent="0.35">
      <c r="D340" s="16"/>
      <c r="E340" s="16"/>
      <c r="F340" s="16"/>
      <c r="G340" s="16"/>
      <c r="H340" s="34"/>
      <c r="I340" s="16"/>
    </row>
    <row r="341" spans="4:9" ht="15" customHeight="1" x14ac:dyDescent="0.35">
      <c r="D341" s="16"/>
      <c r="E341" s="16"/>
      <c r="F341" s="16"/>
      <c r="G341" s="16" t="s">
        <v>199</v>
      </c>
      <c r="H341" s="34" t="s">
        <v>199</v>
      </c>
      <c r="I341" s="16"/>
    </row>
    <row r="342" spans="4:9" ht="15" customHeight="1" x14ac:dyDescent="0.35">
      <c r="D342" s="16"/>
      <c r="E342" s="16"/>
      <c r="F342" s="16"/>
      <c r="G342" s="16" t="s">
        <v>199</v>
      </c>
      <c r="H342" s="34" t="s">
        <v>199</v>
      </c>
      <c r="I342" s="16"/>
    </row>
    <row r="343" spans="4:9" ht="15" customHeight="1" x14ac:dyDescent="0.35">
      <c r="D343" s="16"/>
      <c r="E343" s="16"/>
      <c r="F343" s="16"/>
      <c r="G343" s="16" t="s">
        <v>199</v>
      </c>
      <c r="H343" s="34" t="s">
        <v>199</v>
      </c>
      <c r="I343" s="16"/>
    </row>
    <row r="344" spans="4:9" ht="15" customHeight="1" x14ac:dyDescent="0.35">
      <c r="D344" s="16"/>
      <c r="E344" s="16"/>
      <c r="F344" s="16"/>
      <c r="G344" s="16" t="s">
        <v>199</v>
      </c>
      <c r="H344" s="34" t="s">
        <v>199</v>
      </c>
      <c r="I344" s="16"/>
    </row>
    <row r="345" spans="4:9" ht="15" customHeight="1" x14ac:dyDescent="0.35">
      <c r="D345" s="16"/>
      <c r="E345" s="16"/>
      <c r="F345" s="16"/>
      <c r="G345" s="16" t="s">
        <v>199</v>
      </c>
      <c r="H345" s="34" t="s">
        <v>199</v>
      </c>
      <c r="I345" s="16"/>
    </row>
    <row r="346" spans="4:9" ht="15" customHeight="1" x14ac:dyDescent="0.35">
      <c r="D346" s="16"/>
      <c r="E346" s="16"/>
      <c r="F346" s="16"/>
      <c r="G346" s="16" t="s">
        <v>199</v>
      </c>
      <c r="H346" s="34" t="s">
        <v>199</v>
      </c>
      <c r="I346" s="16"/>
    </row>
    <row r="347" spans="4:9" ht="15" customHeight="1" x14ac:dyDescent="0.35">
      <c r="D347" s="16"/>
      <c r="E347" s="16"/>
      <c r="F347" s="16"/>
      <c r="G347" s="16" t="s">
        <v>199</v>
      </c>
      <c r="H347" s="34" t="s">
        <v>199</v>
      </c>
      <c r="I347" s="16"/>
    </row>
    <row r="350" spans="4:9" ht="15" customHeight="1" x14ac:dyDescent="0.35">
      <c r="D350" s="16"/>
      <c r="E350" s="16"/>
      <c r="F350" s="16"/>
      <c r="G350" s="16"/>
      <c r="H350" s="34"/>
      <c r="I350" s="16"/>
    </row>
    <row r="352" spans="4:9" ht="15" customHeight="1" x14ac:dyDescent="0.35">
      <c r="D352" s="16"/>
      <c r="E352" s="16"/>
      <c r="F352" s="16"/>
      <c r="G352" s="16"/>
      <c r="H352" s="34"/>
      <c r="I352" s="16"/>
    </row>
    <row r="353" spans="4:9" ht="15" customHeight="1" x14ac:dyDescent="0.35">
      <c r="D353" s="16"/>
      <c r="E353" s="16"/>
      <c r="F353" s="16"/>
      <c r="G353" s="16"/>
      <c r="H353" s="34"/>
      <c r="I353" s="16"/>
    </row>
    <row r="354" spans="4:9" ht="15" customHeight="1" x14ac:dyDescent="0.35">
      <c r="D354" s="16"/>
      <c r="E354" s="16"/>
      <c r="F354" s="16"/>
      <c r="G354" s="16"/>
      <c r="H354" s="34"/>
      <c r="I354" s="16"/>
    </row>
    <row r="355" spans="4:9" ht="15" customHeight="1" x14ac:dyDescent="0.35">
      <c r="D355" s="16"/>
      <c r="E355" s="16"/>
      <c r="F355" s="16"/>
      <c r="G355" s="16"/>
      <c r="H355" s="34"/>
      <c r="I355" s="16"/>
    </row>
    <row r="356" spans="4:9" ht="15" customHeight="1" x14ac:dyDescent="0.35">
      <c r="D356" s="16"/>
      <c r="E356" s="16"/>
      <c r="F356" s="16"/>
      <c r="G356" s="16"/>
      <c r="H356" s="34"/>
      <c r="I356" s="16"/>
    </row>
    <row r="358" spans="4:9" ht="15" customHeight="1" x14ac:dyDescent="0.35">
      <c r="D358" s="16"/>
      <c r="E358" s="16"/>
      <c r="F358" s="16"/>
      <c r="G358" s="16" t="s">
        <v>199</v>
      </c>
      <c r="H358" s="34" t="s">
        <v>199</v>
      </c>
      <c r="I358" s="16"/>
    </row>
    <row r="359" spans="4:9" ht="15" customHeight="1" x14ac:dyDescent="0.35">
      <c r="G359" s="9" t="s">
        <v>199</v>
      </c>
      <c r="H359" s="10" t="s">
        <v>199</v>
      </c>
    </row>
    <row r="360" spans="4:9" ht="15" customHeight="1" x14ac:dyDescent="0.35">
      <c r="D360" s="16"/>
      <c r="E360" s="16"/>
      <c r="F360" s="16"/>
      <c r="G360" s="16"/>
      <c r="H360" s="34"/>
      <c r="I360" s="16"/>
    </row>
    <row r="363" spans="4:9" ht="15" customHeight="1" x14ac:dyDescent="0.35">
      <c r="D363" s="16"/>
      <c r="E363" s="16"/>
      <c r="F363" s="16"/>
      <c r="G363" s="16"/>
      <c r="H363" s="34"/>
      <c r="I363" s="16"/>
    </row>
    <row r="364" spans="4:9" ht="15" customHeight="1" x14ac:dyDescent="0.35">
      <c r="D364" s="16"/>
      <c r="E364" s="16"/>
      <c r="F364" s="16"/>
      <c r="G364" s="16"/>
      <c r="H364" s="34"/>
      <c r="I364" s="16"/>
    </row>
    <row r="365" spans="4:9" ht="15" customHeight="1" x14ac:dyDescent="0.35">
      <c r="D365" s="16"/>
      <c r="E365" s="16"/>
      <c r="F365" s="16"/>
      <c r="G365" s="16"/>
      <c r="H365" s="34"/>
      <c r="I365" s="16"/>
    </row>
    <row r="366" spans="4:9" ht="15" customHeight="1" x14ac:dyDescent="0.35">
      <c r="D366" s="16"/>
      <c r="E366" s="16"/>
      <c r="F366" s="16"/>
      <c r="G366" s="16"/>
      <c r="H366" s="34"/>
      <c r="I366" s="16"/>
    </row>
    <row r="367" spans="4:9" ht="15" customHeight="1" x14ac:dyDescent="0.35">
      <c r="D367" s="16"/>
      <c r="E367" s="16"/>
      <c r="F367" s="16"/>
      <c r="G367" s="16"/>
      <c r="H367" s="34"/>
      <c r="I367" s="16"/>
    </row>
    <row r="368" spans="4:9" ht="15" customHeight="1" x14ac:dyDescent="0.35">
      <c r="G368" s="9" t="s">
        <v>199</v>
      </c>
      <c r="H368" s="10" t="s">
        <v>199</v>
      </c>
    </row>
    <row r="369" spans="4:9" ht="15" customHeight="1" x14ac:dyDescent="0.35">
      <c r="G369" s="9" t="s">
        <v>199</v>
      </c>
      <c r="H369" s="10" t="s">
        <v>199</v>
      </c>
    </row>
    <row r="370" spans="4:9" ht="15" customHeight="1" x14ac:dyDescent="0.35">
      <c r="G370" s="9" t="s">
        <v>199</v>
      </c>
      <c r="H370" s="10" t="s">
        <v>199</v>
      </c>
    </row>
    <row r="371" spans="4:9" ht="15" customHeight="1" x14ac:dyDescent="0.35">
      <c r="D371" s="16"/>
      <c r="E371" s="16"/>
      <c r="F371" s="16"/>
      <c r="G371" s="16"/>
      <c r="H371" s="34"/>
      <c r="I371" s="16"/>
    </row>
    <row r="373" spans="4:9" ht="15" customHeight="1" x14ac:dyDescent="0.35">
      <c r="D373" s="16"/>
      <c r="E373" s="16"/>
      <c r="F373" s="16"/>
      <c r="G373" s="16"/>
      <c r="H373" s="34"/>
      <c r="I373" s="16"/>
    </row>
    <row r="379" spans="4:9" ht="15" customHeight="1" x14ac:dyDescent="0.35">
      <c r="G379" s="9" t="s">
        <v>199</v>
      </c>
      <c r="H379" s="10" t="s">
        <v>199</v>
      </c>
    </row>
    <row r="380" spans="4:9" ht="15" customHeight="1" x14ac:dyDescent="0.35">
      <c r="G380" s="9" t="s">
        <v>199</v>
      </c>
      <c r="H380" s="10" t="s">
        <v>199</v>
      </c>
    </row>
    <row r="381" spans="4:9" ht="15" customHeight="1" x14ac:dyDescent="0.35">
      <c r="D381" s="16"/>
      <c r="E381" s="16"/>
      <c r="F381" s="16"/>
      <c r="G381" s="16" t="s">
        <v>199</v>
      </c>
      <c r="H381" s="34" t="s">
        <v>199</v>
      </c>
      <c r="I381" s="16"/>
    </row>
    <row r="382" spans="4:9" ht="15" customHeight="1" x14ac:dyDescent="0.35">
      <c r="D382" s="16"/>
      <c r="E382" s="16"/>
      <c r="F382" s="16"/>
      <c r="G382" s="16" t="s">
        <v>199</v>
      </c>
      <c r="H382" s="34" t="s">
        <v>199</v>
      </c>
      <c r="I382" s="16"/>
    </row>
    <row r="383" spans="4:9" ht="15" customHeight="1" x14ac:dyDescent="0.35">
      <c r="D383" s="16"/>
      <c r="E383" s="16"/>
      <c r="F383" s="16"/>
      <c r="G383" s="16" t="s">
        <v>199</v>
      </c>
      <c r="H383" s="34" t="s">
        <v>199</v>
      </c>
      <c r="I383" s="16"/>
    </row>
    <row r="385" spans="4:9" ht="15" customHeight="1" x14ac:dyDescent="0.35">
      <c r="D385" s="16"/>
      <c r="E385" s="16"/>
      <c r="F385" s="16"/>
      <c r="G385" s="16"/>
      <c r="H385" s="34"/>
      <c r="I385" s="16"/>
    </row>
    <row r="386" spans="4:9" ht="15" customHeight="1" x14ac:dyDescent="0.35">
      <c r="D386" s="16"/>
      <c r="E386" s="16"/>
      <c r="F386" s="16"/>
      <c r="G386" s="16"/>
      <c r="H386" s="34"/>
      <c r="I386" s="16"/>
    </row>
    <row r="387" spans="4:9" ht="15" customHeight="1" x14ac:dyDescent="0.35">
      <c r="D387" s="16"/>
      <c r="E387" s="16"/>
      <c r="F387" s="16"/>
      <c r="G387" s="16"/>
      <c r="H387" s="34"/>
      <c r="I387" s="16"/>
    </row>
    <row r="389" spans="4:9" ht="15" customHeight="1" x14ac:dyDescent="0.35">
      <c r="D389" s="16"/>
      <c r="E389" s="16"/>
      <c r="F389" s="16"/>
      <c r="G389" s="16"/>
      <c r="H389" s="34"/>
      <c r="I389" s="16"/>
    </row>
    <row r="393" spans="4:9" ht="15" customHeight="1" x14ac:dyDescent="0.35">
      <c r="D393" s="16"/>
      <c r="E393" s="16"/>
      <c r="F393" s="16"/>
      <c r="G393" s="16"/>
      <c r="H393" s="34"/>
      <c r="I393" s="16"/>
    </row>
    <row r="394" spans="4:9" ht="15" customHeight="1" x14ac:dyDescent="0.35">
      <c r="D394" s="16"/>
      <c r="E394" s="16"/>
      <c r="F394" s="16"/>
      <c r="G394" s="16" t="s">
        <v>199</v>
      </c>
      <c r="H394" s="34" t="s">
        <v>199</v>
      </c>
      <c r="I394" s="16"/>
    </row>
    <row r="395" spans="4:9" ht="15" customHeight="1" x14ac:dyDescent="0.35">
      <c r="D395" s="16"/>
      <c r="E395" s="16"/>
      <c r="F395" s="16"/>
      <c r="G395" s="16" t="s">
        <v>199</v>
      </c>
      <c r="H395" s="34" t="s">
        <v>199</v>
      </c>
      <c r="I395" s="16"/>
    </row>
    <row r="396" spans="4:9" ht="15" customHeight="1" x14ac:dyDescent="0.35">
      <c r="D396" s="16"/>
      <c r="E396" s="16"/>
      <c r="F396" s="16"/>
      <c r="G396" s="16" t="s">
        <v>199</v>
      </c>
      <c r="H396" s="34" t="s">
        <v>199</v>
      </c>
      <c r="I396" s="16"/>
    </row>
    <row r="397" spans="4:9" ht="15" customHeight="1" x14ac:dyDescent="0.35">
      <c r="D397" s="16"/>
      <c r="E397" s="16"/>
      <c r="F397" s="16"/>
      <c r="G397" s="16"/>
      <c r="H397" s="34"/>
      <c r="I397" s="16"/>
    </row>
    <row r="398" spans="4:9" ht="15" customHeight="1" x14ac:dyDescent="0.35">
      <c r="D398" s="16"/>
      <c r="E398" s="16"/>
      <c r="F398" s="16"/>
      <c r="G398" s="16"/>
      <c r="H398" s="34"/>
      <c r="I398" s="16"/>
    </row>
    <row r="399" spans="4:9" ht="15" customHeight="1" x14ac:dyDescent="0.35">
      <c r="D399" s="16"/>
      <c r="E399" s="16"/>
      <c r="F399" s="16"/>
      <c r="G399" s="16"/>
      <c r="H399" s="34"/>
      <c r="I399" s="16"/>
    </row>
    <row r="400" spans="4:9" ht="15" customHeight="1" x14ac:dyDescent="0.35">
      <c r="D400" s="16"/>
      <c r="E400" s="16"/>
      <c r="F400" s="16"/>
      <c r="G400" s="16"/>
      <c r="H400" s="34"/>
      <c r="I400" s="16"/>
    </row>
    <row r="401" spans="4:10" ht="15" customHeight="1" x14ac:dyDescent="0.35">
      <c r="D401" s="16"/>
      <c r="E401" s="16"/>
      <c r="F401" s="16"/>
      <c r="G401" s="16"/>
      <c r="H401" s="34"/>
      <c r="I401" s="16"/>
    </row>
    <row r="402" spans="4:10" ht="15" customHeight="1" x14ac:dyDescent="0.35">
      <c r="D402" s="16"/>
      <c r="E402" s="16"/>
      <c r="F402" s="16"/>
      <c r="G402" s="16"/>
      <c r="H402" s="34"/>
      <c r="I402" s="16"/>
    </row>
    <row r="403" spans="4:10" ht="15" customHeight="1" x14ac:dyDescent="0.35">
      <c r="D403" s="16"/>
      <c r="E403" s="16"/>
      <c r="F403" s="16"/>
      <c r="G403" s="16"/>
      <c r="H403" s="34"/>
      <c r="I403" s="16"/>
    </row>
    <row r="404" spans="4:10" ht="15" customHeight="1" x14ac:dyDescent="0.35">
      <c r="D404" s="16"/>
      <c r="E404" s="16"/>
      <c r="F404" s="16"/>
      <c r="G404" s="16" t="s">
        <v>199</v>
      </c>
      <c r="H404" s="34" t="s">
        <v>199</v>
      </c>
      <c r="I404" s="16"/>
    </row>
    <row r="405" spans="4:10" ht="15" customHeight="1" x14ac:dyDescent="0.35">
      <c r="D405" s="16"/>
      <c r="E405" s="16"/>
      <c r="F405" s="16"/>
      <c r="G405" s="16" t="s">
        <v>199</v>
      </c>
      <c r="H405" s="34" t="s">
        <v>199</v>
      </c>
      <c r="I405" s="16"/>
    </row>
    <row r="406" spans="4:10" ht="15" customHeight="1" x14ac:dyDescent="0.35">
      <c r="G406" s="9" t="s">
        <v>199</v>
      </c>
      <c r="H406" s="10" t="s">
        <v>199</v>
      </c>
    </row>
    <row r="407" spans="4:10" ht="15" customHeight="1" x14ac:dyDescent="0.35">
      <c r="D407" s="16"/>
      <c r="E407" s="16"/>
      <c r="F407" s="16"/>
      <c r="G407" s="16"/>
      <c r="H407" s="34"/>
      <c r="I407" s="16"/>
    </row>
    <row r="409" spans="4:10" ht="15" customHeight="1" x14ac:dyDescent="0.35">
      <c r="D409" s="16"/>
      <c r="E409" s="16"/>
      <c r="F409" s="16"/>
      <c r="G409" s="16"/>
      <c r="H409" s="34"/>
      <c r="I409" s="16"/>
    </row>
    <row r="410" spans="4:10" ht="15" customHeight="1" x14ac:dyDescent="0.35">
      <c r="D410" s="16"/>
      <c r="E410" s="16"/>
      <c r="F410" s="16"/>
      <c r="G410" s="16"/>
      <c r="H410" s="34"/>
      <c r="I410" s="16"/>
    </row>
    <row r="411" spans="4:10" ht="15" customHeight="1" x14ac:dyDescent="0.35">
      <c r="D411" s="16"/>
      <c r="E411" s="16"/>
      <c r="F411" s="16"/>
      <c r="G411" s="16"/>
      <c r="H411" s="34"/>
      <c r="I411" s="16"/>
    </row>
    <row r="412" spans="4:10" ht="15" customHeight="1" x14ac:dyDescent="0.35">
      <c r="D412" s="16"/>
      <c r="E412" s="16"/>
      <c r="F412" s="16"/>
      <c r="G412" s="16"/>
      <c r="H412" s="34"/>
      <c r="I412" s="16"/>
      <c r="J412" s="16"/>
    </row>
    <row r="413" spans="4:10" ht="15" customHeight="1" x14ac:dyDescent="0.35">
      <c r="G413" s="9" t="s">
        <v>199</v>
      </c>
      <c r="H413" s="10" t="s">
        <v>199</v>
      </c>
    </row>
    <row r="414" spans="4:10" ht="15" customHeight="1" x14ac:dyDescent="0.35">
      <c r="D414" s="16"/>
      <c r="E414" s="16"/>
      <c r="F414" s="16"/>
      <c r="G414" s="16" t="s">
        <v>199</v>
      </c>
      <c r="H414" s="34" t="s">
        <v>199</v>
      </c>
      <c r="I414" s="16"/>
    </row>
    <row r="415" spans="4:10" ht="15" customHeight="1" x14ac:dyDescent="0.35">
      <c r="D415" s="16"/>
      <c r="E415" s="16"/>
      <c r="F415" s="16"/>
      <c r="G415" s="16" t="s">
        <v>199</v>
      </c>
      <c r="H415" s="34" t="s">
        <v>199</v>
      </c>
      <c r="I415" s="16"/>
    </row>
    <row r="416" spans="4:10" ht="15" customHeight="1" x14ac:dyDescent="0.35">
      <c r="D416" s="16"/>
      <c r="E416" s="16"/>
      <c r="F416" s="16"/>
      <c r="G416" s="16"/>
      <c r="H416" s="34"/>
      <c r="I416" s="16"/>
    </row>
    <row r="417" spans="4:9" ht="15" customHeight="1" x14ac:dyDescent="0.35">
      <c r="D417" s="16"/>
      <c r="E417" s="16"/>
      <c r="F417" s="16"/>
      <c r="G417" s="16"/>
      <c r="H417" s="34"/>
      <c r="I417" s="16"/>
    </row>
    <row r="418" spans="4:9" ht="15" customHeight="1" x14ac:dyDescent="0.35">
      <c r="D418" s="16"/>
      <c r="E418" s="16"/>
      <c r="F418" s="16"/>
      <c r="G418" s="16"/>
      <c r="H418" s="34"/>
      <c r="I418" s="16"/>
    </row>
    <row r="419" spans="4:9" ht="15" customHeight="1" x14ac:dyDescent="0.35">
      <c r="D419" s="16"/>
      <c r="E419" s="16"/>
      <c r="F419" s="16"/>
      <c r="G419" s="16"/>
      <c r="H419" s="34"/>
      <c r="I419" s="16"/>
    </row>
    <row r="420" spans="4:9" ht="15" customHeight="1" x14ac:dyDescent="0.35">
      <c r="D420" s="16"/>
      <c r="E420" s="16"/>
      <c r="F420" s="16"/>
      <c r="G420" s="16"/>
      <c r="H420" s="34"/>
      <c r="I420" s="16"/>
    </row>
    <row r="421" spans="4:9" ht="15" customHeight="1" x14ac:dyDescent="0.35">
      <c r="D421" s="16"/>
      <c r="E421" s="16"/>
      <c r="F421" s="16"/>
      <c r="G421" s="16"/>
      <c r="H421" s="34"/>
      <c r="I421" s="16"/>
    </row>
    <row r="423" spans="4:9" ht="15" customHeight="1" x14ac:dyDescent="0.35">
      <c r="D423" s="16"/>
      <c r="E423" s="16"/>
      <c r="F423" s="16"/>
      <c r="G423" s="16"/>
      <c r="H423" s="34"/>
      <c r="I423" s="16"/>
    </row>
    <row r="424" spans="4:9" ht="15" customHeight="1" x14ac:dyDescent="0.35">
      <c r="D424" s="16"/>
      <c r="E424" s="16"/>
      <c r="F424" s="16"/>
      <c r="G424" s="16"/>
      <c r="H424" s="34"/>
      <c r="I424" s="16"/>
    </row>
    <row r="425" spans="4:9" ht="15" customHeight="1" x14ac:dyDescent="0.35">
      <c r="D425" s="16"/>
      <c r="E425" s="16"/>
      <c r="F425" s="16"/>
      <c r="G425" s="16" t="s">
        <v>199</v>
      </c>
      <c r="H425" s="34" t="s">
        <v>199</v>
      </c>
      <c r="I425" s="16"/>
    </row>
    <row r="426" spans="4:9" ht="15" customHeight="1" x14ac:dyDescent="0.35">
      <c r="G426" s="9" t="s">
        <v>199</v>
      </c>
      <c r="H426" s="10" t="s">
        <v>199</v>
      </c>
    </row>
    <row r="427" spans="4:9" ht="15" customHeight="1" x14ac:dyDescent="0.35">
      <c r="D427" s="16"/>
      <c r="E427" s="16"/>
      <c r="F427" s="16"/>
      <c r="G427" s="16" t="s">
        <v>199</v>
      </c>
      <c r="H427" s="34" t="s">
        <v>199</v>
      </c>
      <c r="I427" s="16"/>
    </row>
    <row r="430" spans="4:9" ht="15" customHeight="1" x14ac:dyDescent="0.35">
      <c r="D430" s="16"/>
      <c r="E430" s="16"/>
      <c r="F430" s="16"/>
      <c r="G430" s="16" t="s">
        <v>199</v>
      </c>
      <c r="H430" s="34" t="s">
        <v>199</v>
      </c>
      <c r="I430" s="16"/>
    </row>
    <row r="431" spans="4:9" ht="15" customHeight="1" x14ac:dyDescent="0.35">
      <c r="D431" s="16"/>
      <c r="E431" s="16"/>
      <c r="F431" s="16"/>
      <c r="G431" s="16" t="s">
        <v>199</v>
      </c>
      <c r="H431" s="34" t="s">
        <v>199</v>
      </c>
      <c r="I431" s="16"/>
    </row>
    <row r="432" spans="4:9" ht="15" customHeight="1" x14ac:dyDescent="0.35">
      <c r="D432" s="16"/>
      <c r="E432" s="16"/>
      <c r="F432" s="16"/>
      <c r="G432" s="16" t="s">
        <v>199</v>
      </c>
      <c r="H432" s="34" t="s">
        <v>199</v>
      </c>
      <c r="I432" s="16"/>
    </row>
    <row r="433" spans="4:9" ht="15" customHeight="1" x14ac:dyDescent="0.35">
      <c r="G433" s="9" t="s">
        <v>199</v>
      </c>
      <c r="H433" s="10" t="s">
        <v>199</v>
      </c>
    </row>
    <row r="434" spans="4:9" ht="15" customHeight="1" x14ac:dyDescent="0.35">
      <c r="D434" s="16"/>
      <c r="E434" s="16"/>
      <c r="F434" s="16"/>
      <c r="G434" s="16"/>
      <c r="H434" s="34"/>
      <c r="I434" s="16"/>
    </row>
    <row r="435" spans="4:9" ht="15" customHeight="1" x14ac:dyDescent="0.35">
      <c r="D435" s="16"/>
      <c r="E435" s="16"/>
      <c r="F435" s="16"/>
      <c r="G435" s="16"/>
      <c r="H435" s="34"/>
      <c r="I435" s="16"/>
    </row>
    <row r="436" spans="4:9" ht="15" customHeight="1" x14ac:dyDescent="0.35">
      <c r="D436" s="16"/>
      <c r="E436" s="16"/>
      <c r="F436" s="16"/>
      <c r="G436" s="16"/>
      <c r="H436" s="34"/>
      <c r="I436" s="16"/>
    </row>
    <row r="437" spans="4:9" ht="15" customHeight="1" x14ac:dyDescent="0.35">
      <c r="D437" s="16"/>
      <c r="E437" s="16"/>
      <c r="F437" s="16"/>
      <c r="G437" s="16"/>
      <c r="H437" s="34"/>
      <c r="I437" s="16"/>
    </row>
    <row r="438" spans="4:9" ht="15" customHeight="1" x14ac:dyDescent="0.35">
      <c r="G438" s="9" t="s">
        <v>199</v>
      </c>
      <c r="H438" s="10" t="s">
        <v>199</v>
      </c>
    </row>
    <row r="439" spans="4:9" ht="15" customHeight="1" x14ac:dyDescent="0.35">
      <c r="D439" s="16"/>
      <c r="E439" s="16"/>
      <c r="F439" s="16"/>
      <c r="G439" s="16"/>
      <c r="H439" s="34"/>
      <c r="I439" s="16"/>
    </row>
    <row r="440" spans="4:9" ht="15" customHeight="1" x14ac:dyDescent="0.35">
      <c r="D440" s="16"/>
      <c r="E440" s="16"/>
      <c r="F440" s="16"/>
      <c r="G440" s="16" t="s">
        <v>36</v>
      </c>
      <c r="H440" s="34">
        <v>1.4</v>
      </c>
      <c r="I440" s="16"/>
    </row>
    <row r="442" spans="4:9" ht="15" customHeight="1" x14ac:dyDescent="0.35">
      <c r="D442" s="16"/>
      <c r="E442" s="16"/>
      <c r="F442" s="16"/>
      <c r="G442" s="16"/>
      <c r="H442" s="34"/>
      <c r="I442" s="16"/>
    </row>
    <row r="443" spans="4:9" ht="15" customHeight="1" x14ac:dyDescent="0.35">
      <c r="D443" s="16"/>
      <c r="E443" s="16"/>
      <c r="F443" s="16"/>
      <c r="G443" s="16"/>
      <c r="H443" s="34"/>
      <c r="I443" s="16"/>
    </row>
    <row r="444" spans="4:9" ht="15" customHeight="1" x14ac:dyDescent="0.35">
      <c r="D444" s="16"/>
      <c r="E444" s="16"/>
      <c r="F444" s="16"/>
      <c r="G444" s="16"/>
      <c r="H444" s="34"/>
      <c r="I444" s="16"/>
    </row>
    <row r="445" spans="4:9" ht="15" customHeight="1" x14ac:dyDescent="0.35">
      <c r="D445" s="16"/>
      <c r="E445" s="16"/>
      <c r="F445" s="16"/>
      <c r="G445" s="16" t="s">
        <v>199</v>
      </c>
      <c r="H445" s="34" t="s">
        <v>199</v>
      </c>
      <c r="I445" s="16"/>
    </row>
    <row r="446" spans="4:9" ht="15" customHeight="1" x14ac:dyDescent="0.35">
      <c r="G446" s="9" t="s">
        <v>199</v>
      </c>
      <c r="H446" s="10" t="s">
        <v>199</v>
      </c>
    </row>
    <row r="448" spans="4:9" ht="15" customHeight="1" x14ac:dyDescent="0.35">
      <c r="D448" s="16"/>
      <c r="E448" s="16"/>
      <c r="F448" s="16"/>
      <c r="G448" s="16"/>
      <c r="H448" s="34"/>
      <c r="I448" s="16"/>
    </row>
    <row r="449" spans="4:9" ht="15" customHeight="1" x14ac:dyDescent="0.35">
      <c r="D449" s="16"/>
      <c r="E449" s="16"/>
      <c r="F449" s="16"/>
      <c r="G449" s="16"/>
      <c r="H449" s="34"/>
      <c r="I449" s="16"/>
    </row>
    <row r="450" spans="4:9" ht="15" customHeight="1" x14ac:dyDescent="0.35">
      <c r="D450" s="16"/>
      <c r="E450" s="16"/>
      <c r="F450" s="16"/>
      <c r="G450" s="16" t="s">
        <v>199</v>
      </c>
      <c r="H450" s="34" t="s">
        <v>199</v>
      </c>
      <c r="I450" s="16"/>
    </row>
    <row r="451" spans="4:9" ht="15" customHeight="1" x14ac:dyDescent="0.35">
      <c r="G451" s="9" t="s">
        <v>199</v>
      </c>
      <c r="H451" s="10" t="s">
        <v>199</v>
      </c>
    </row>
    <row r="452" spans="4:9" ht="15" customHeight="1" x14ac:dyDescent="0.35">
      <c r="D452" s="16"/>
      <c r="E452" s="16"/>
      <c r="F452" s="16"/>
      <c r="G452" s="16" t="s">
        <v>199</v>
      </c>
      <c r="H452" s="34" t="s">
        <v>199</v>
      </c>
      <c r="I452" s="16"/>
    </row>
    <row r="453" spans="4:9" ht="15" customHeight="1" x14ac:dyDescent="0.35">
      <c r="D453" s="16"/>
      <c r="E453" s="16"/>
      <c r="F453" s="16"/>
      <c r="G453" s="16"/>
      <c r="H453" s="34"/>
      <c r="I453" s="16"/>
    </row>
    <row r="454" spans="4:9" ht="15" customHeight="1" x14ac:dyDescent="0.35">
      <c r="D454" s="16"/>
      <c r="E454" s="16"/>
      <c r="F454" s="16"/>
      <c r="G454" s="16"/>
      <c r="H454" s="34"/>
      <c r="I454" s="16"/>
    </row>
    <row r="455" spans="4:9" ht="15" customHeight="1" x14ac:dyDescent="0.35">
      <c r="D455" s="16"/>
      <c r="E455" s="16"/>
      <c r="F455" s="16"/>
      <c r="G455" s="16" t="s">
        <v>199</v>
      </c>
      <c r="H455" s="34" t="s">
        <v>199</v>
      </c>
      <c r="I455" s="16"/>
    </row>
    <row r="456" spans="4:9" ht="15" customHeight="1" x14ac:dyDescent="0.35">
      <c r="D456" s="16"/>
      <c r="E456" s="16"/>
      <c r="F456" s="16"/>
      <c r="G456" s="16"/>
      <c r="H456" s="34"/>
      <c r="I456" s="16"/>
    </row>
    <row r="457" spans="4:9" ht="15" customHeight="1" x14ac:dyDescent="0.35">
      <c r="D457" s="16"/>
      <c r="E457" s="16"/>
      <c r="F457" s="16"/>
      <c r="G457" s="16"/>
      <c r="H457" s="34"/>
      <c r="I457" s="16"/>
    </row>
    <row r="458" spans="4:9" ht="15" customHeight="1" x14ac:dyDescent="0.35">
      <c r="D458" s="16"/>
      <c r="E458" s="16"/>
      <c r="F458" s="16"/>
      <c r="G458" s="16"/>
      <c r="H458" s="34"/>
      <c r="I458" s="16"/>
    </row>
    <row r="459" spans="4:9" ht="15" customHeight="1" x14ac:dyDescent="0.35">
      <c r="D459" s="16"/>
      <c r="E459" s="16"/>
      <c r="F459" s="16"/>
      <c r="G459" s="16"/>
      <c r="H459" s="34"/>
      <c r="I459" s="16"/>
    </row>
    <row r="461" spans="4:9" ht="15" customHeight="1" x14ac:dyDescent="0.35">
      <c r="G461" s="9" t="s">
        <v>199</v>
      </c>
      <c r="H461" s="10" t="s">
        <v>199</v>
      </c>
    </row>
    <row r="462" spans="4:9" ht="15" customHeight="1" x14ac:dyDescent="0.35">
      <c r="D462" s="16"/>
      <c r="E462" s="16"/>
      <c r="F462" s="16"/>
      <c r="G462" s="16"/>
      <c r="H462" s="34"/>
      <c r="I462" s="16"/>
    </row>
    <row r="463" spans="4:9" ht="15" customHeight="1" x14ac:dyDescent="0.35">
      <c r="G463" s="9" t="s">
        <v>199</v>
      </c>
      <c r="H463" s="10" t="s">
        <v>199</v>
      </c>
    </row>
    <row r="464" spans="4:9" ht="15" customHeight="1" x14ac:dyDescent="0.35">
      <c r="D464" s="16"/>
      <c r="E464" s="16"/>
      <c r="F464" s="16"/>
      <c r="G464" s="16"/>
      <c r="H464" s="34"/>
      <c r="I464" s="16"/>
    </row>
    <row r="466" spans="4:9" ht="15" customHeight="1" x14ac:dyDescent="0.35">
      <c r="D466" s="16"/>
      <c r="E466" s="16"/>
      <c r="F466" s="16"/>
      <c r="G466" s="16" t="s">
        <v>199</v>
      </c>
      <c r="H466" s="34" t="s">
        <v>199</v>
      </c>
      <c r="I466" s="16"/>
    </row>
    <row r="467" spans="4:9" ht="15" customHeight="1" x14ac:dyDescent="0.35">
      <c r="D467" s="16"/>
      <c r="E467" s="16"/>
      <c r="F467" s="16"/>
      <c r="G467" s="16" t="s">
        <v>199</v>
      </c>
      <c r="H467" s="34" t="s">
        <v>199</v>
      </c>
      <c r="I467" s="16"/>
    </row>
    <row r="468" spans="4:9" ht="15" customHeight="1" x14ac:dyDescent="0.35">
      <c r="D468" s="16"/>
      <c r="E468" s="16"/>
      <c r="F468" s="16"/>
      <c r="G468" s="16"/>
      <c r="H468" s="34"/>
      <c r="I468" s="16"/>
    </row>
    <row r="469" spans="4:9" ht="15" customHeight="1" x14ac:dyDescent="0.35">
      <c r="D469" s="16"/>
      <c r="E469" s="16"/>
      <c r="F469" s="16"/>
      <c r="G469" s="16"/>
      <c r="H469" s="34"/>
      <c r="I469" s="16"/>
    </row>
    <row r="470" spans="4:9" ht="15" customHeight="1" x14ac:dyDescent="0.35">
      <c r="D470" s="16"/>
      <c r="E470" s="16"/>
      <c r="F470" s="16"/>
      <c r="G470" s="16"/>
      <c r="H470" s="34"/>
      <c r="I470" s="16"/>
    </row>
    <row r="472" spans="4:9" ht="15" customHeight="1" x14ac:dyDescent="0.35">
      <c r="D472" s="16"/>
      <c r="E472" s="16"/>
      <c r="F472" s="16"/>
      <c r="G472" s="16"/>
      <c r="H472" s="34"/>
      <c r="I472" s="16"/>
    </row>
    <row r="473" spans="4:9" ht="15" customHeight="1" x14ac:dyDescent="0.35">
      <c r="D473" s="16"/>
      <c r="E473" s="16"/>
      <c r="F473" s="16"/>
      <c r="G473" s="16" t="s">
        <v>199</v>
      </c>
      <c r="H473" s="34" t="s">
        <v>199</v>
      </c>
      <c r="I473" s="16"/>
    </row>
    <row r="474" spans="4:9" ht="15" customHeight="1" x14ac:dyDescent="0.35">
      <c r="G474" s="9" t="s">
        <v>199</v>
      </c>
      <c r="H474" s="10" t="s">
        <v>199</v>
      </c>
    </row>
    <row r="475" spans="4:9" ht="15" customHeight="1" x14ac:dyDescent="0.35">
      <c r="D475" s="16"/>
      <c r="E475" s="16"/>
      <c r="F475" s="16"/>
      <c r="G475" s="16" t="s">
        <v>199</v>
      </c>
      <c r="H475" s="34" t="s">
        <v>199</v>
      </c>
      <c r="I475" s="16"/>
    </row>
    <row r="476" spans="4:9" ht="15" customHeight="1" x14ac:dyDescent="0.35">
      <c r="G476" s="9" t="s">
        <v>199</v>
      </c>
      <c r="H476" s="10" t="s">
        <v>199</v>
      </c>
    </row>
    <row r="477" spans="4:9" ht="15" customHeight="1" x14ac:dyDescent="0.35">
      <c r="D477" s="16"/>
      <c r="E477" s="16"/>
      <c r="F477" s="16"/>
      <c r="G477" s="16"/>
      <c r="H477" s="34"/>
      <c r="I477" s="16"/>
    </row>
    <row r="479" spans="4:9" ht="15" customHeight="1" x14ac:dyDescent="0.35">
      <c r="D479" s="16"/>
      <c r="E479" s="16"/>
      <c r="F479" s="16"/>
      <c r="G479" s="16"/>
      <c r="H479" s="34"/>
      <c r="I479" s="16"/>
    </row>
    <row r="480" spans="4:9" ht="15" customHeight="1" x14ac:dyDescent="0.35">
      <c r="D480" s="16"/>
      <c r="E480" s="16"/>
      <c r="F480" s="16"/>
      <c r="G480" s="16" t="s">
        <v>199</v>
      </c>
      <c r="H480" s="34" t="s">
        <v>199</v>
      </c>
      <c r="I480" s="16"/>
    </row>
    <row r="481" spans="4:9" ht="15" customHeight="1" x14ac:dyDescent="0.35">
      <c r="D481" s="16"/>
      <c r="E481" s="16"/>
      <c r="F481" s="16"/>
      <c r="G481" s="16"/>
      <c r="H481" s="34"/>
      <c r="I481" s="16"/>
    </row>
    <row r="483" spans="4:9" ht="15" customHeight="1" x14ac:dyDescent="0.35">
      <c r="D483" s="16"/>
      <c r="E483" s="16"/>
      <c r="F483" s="16"/>
      <c r="G483" s="16"/>
      <c r="H483" s="34"/>
      <c r="I483" s="16"/>
    </row>
    <row r="484" spans="4:9" ht="15" customHeight="1" x14ac:dyDescent="0.35">
      <c r="D484" s="16"/>
      <c r="E484" s="16"/>
      <c r="F484" s="16"/>
      <c r="G484" s="16" t="s">
        <v>199</v>
      </c>
      <c r="H484" s="34" t="s">
        <v>199</v>
      </c>
      <c r="I484" s="16"/>
    </row>
    <row r="485" spans="4:9" ht="15" customHeight="1" x14ac:dyDescent="0.35">
      <c r="D485" s="16"/>
      <c r="E485" s="16"/>
      <c r="F485" s="16"/>
      <c r="G485" s="16"/>
      <c r="H485" s="34"/>
      <c r="I485" s="16"/>
    </row>
    <row r="486" spans="4:9" ht="15" customHeight="1" x14ac:dyDescent="0.35">
      <c r="D486" s="16"/>
      <c r="E486" s="16"/>
      <c r="F486" s="16"/>
      <c r="G486" s="16"/>
      <c r="H486" s="34"/>
      <c r="I486" s="16"/>
    </row>
    <row r="487" spans="4:9" ht="15" customHeight="1" x14ac:dyDescent="0.35">
      <c r="G487" s="9" t="s">
        <v>199</v>
      </c>
      <c r="H487" s="10" t="s">
        <v>199</v>
      </c>
    </row>
    <row r="488" spans="4:9" ht="15" customHeight="1" x14ac:dyDescent="0.35">
      <c r="D488" s="16"/>
      <c r="E488" s="16"/>
      <c r="F488" s="16"/>
      <c r="G488" s="16"/>
      <c r="H488" s="34"/>
      <c r="I488" s="16"/>
    </row>
    <row r="489" spans="4:9" ht="15" customHeight="1" x14ac:dyDescent="0.35">
      <c r="D489" s="16"/>
      <c r="E489" s="16"/>
      <c r="F489" s="16"/>
      <c r="G489" s="16"/>
      <c r="H489" s="34"/>
      <c r="I489" s="16"/>
    </row>
    <row r="490" spans="4:9" ht="15" customHeight="1" x14ac:dyDescent="0.35">
      <c r="D490" s="16"/>
      <c r="E490" s="16"/>
      <c r="F490" s="16"/>
      <c r="G490" s="16"/>
      <c r="H490" s="34"/>
      <c r="I490" s="16"/>
    </row>
    <row r="491" spans="4:9" ht="15" customHeight="1" x14ac:dyDescent="0.35">
      <c r="D491" s="16"/>
      <c r="E491" s="16"/>
      <c r="F491" s="16"/>
      <c r="G491" s="16" t="s">
        <v>199</v>
      </c>
      <c r="H491" s="34" t="s">
        <v>199</v>
      </c>
      <c r="I491" s="16"/>
    </row>
    <row r="492" spans="4:9" ht="15" customHeight="1" x14ac:dyDescent="0.35">
      <c r="D492" s="16"/>
      <c r="E492" s="16"/>
      <c r="F492" s="16"/>
      <c r="G492" s="16"/>
      <c r="H492" s="34"/>
      <c r="I492" s="16"/>
    </row>
    <row r="493" spans="4:9" ht="15" customHeight="1" x14ac:dyDescent="0.35">
      <c r="D493" s="16"/>
      <c r="E493" s="16"/>
      <c r="F493" s="16"/>
      <c r="G493" s="16"/>
      <c r="H493" s="34"/>
      <c r="I493" s="16"/>
    </row>
    <row r="495" spans="4:9" ht="15" customHeight="1" x14ac:dyDescent="0.35">
      <c r="G495" s="16"/>
    </row>
    <row r="496" spans="4:9" ht="15" customHeight="1" x14ac:dyDescent="0.35">
      <c r="D496" s="16"/>
      <c r="E496" s="16"/>
      <c r="F496" s="16"/>
      <c r="G496" s="16" t="s">
        <v>199</v>
      </c>
      <c r="H496" s="34" t="s">
        <v>199</v>
      </c>
      <c r="I496" s="16"/>
    </row>
    <row r="497" spans="4:10" ht="15" customHeight="1" x14ac:dyDescent="0.35">
      <c r="G497" s="9" t="s">
        <v>199</v>
      </c>
      <c r="H497" s="10" t="s">
        <v>199</v>
      </c>
    </row>
    <row r="498" spans="4:10" ht="15" customHeight="1" x14ac:dyDescent="0.35">
      <c r="G498" s="9" t="s">
        <v>199</v>
      </c>
      <c r="H498" s="10" t="s">
        <v>199</v>
      </c>
    </row>
    <row r="499" spans="4:10" ht="15" customHeight="1" x14ac:dyDescent="0.35">
      <c r="D499" s="16"/>
      <c r="E499" s="16"/>
      <c r="F499" s="16"/>
      <c r="G499" s="16"/>
      <c r="H499" s="34"/>
      <c r="I499" s="16"/>
    </row>
    <row r="500" spans="4:10" ht="15" customHeight="1" x14ac:dyDescent="0.35">
      <c r="D500" s="16"/>
      <c r="E500" s="16"/>
      <c r="F500" s="16"/>
      <c r="G500" s="16"/>
      <c r="H500" s="34"/>
      <c r="I500" s="16"/>
      <c r="J500" s="16"/>
    </row>
    <row r="501" spans="4:10" ht="15" customHeight="1" x14ac:dyDescent="0.35">
      <c r="D501" s="16"/>
      <c r="E501" s="16"/>
      <c r="F501" s="16"/>
      <c r="G501" s="16"/>
      <c r="H501" s="34"/>
      <c r="I501" s="16"/>
    </row>
    <row r="503" spans="4:10" ht="15" customHeight="1" x14ac:dyDescent="0.35">
      <c r="D503" s="16"/>
      <c r="E503" s="16"/>
      <c r="F503" s="16"/>
      <c r="G503" s="16" t="s">
        <v>199</v>
      </c>
      <c r="H503" s="34" t="s">
        <v>199</v>
      </c>
      <c r="I503" s="16"/>
      <c r="J503" s="16"/>
    </row>
    <row r="504" spans="4:10" ht="15" customHeight="1" x14ac:dyDescent="0.35">
      <c r="D504" s="16"/>
      <c r="E504" s="16"/>
      <c r="F504" s="16"/>
      <c r="G504" s="16" t="s">
        <v>199</v>
      </c>
      <c r="H504" s="34" t="s">
        <v>199</v>
      </c>
      <c r="I504" s="16"/>
    </row>
    <row r="505" spans="4:10" ht="15" customHeight="1" x14ac:dyDescent="0.35">
      <c r="D505" s="16"/>
      <c r="E505" s="16"/>
      <c r="F505" s="16"/>
      <c r="G505" s="16" t="s">
        <v>199</v>
      </c>
      <c r="H505" s="34" t="s">
        <v>199</v>
      </c>
      <c r="I505" s="16"/>
    </row>
    <row r="506" spans="4:10" ht="15" customHeight="1" x14ac:dyDescent="0.35">
      <c r="D506" s="16"/>
      <c r="E506" s="16"/>
      <c r="F506" s="16"/>
      <c r="G506" s="16" t="s">
        <v>199</v>
      </c>
      <c r="H506" s="34" t="s">
        <v>199</v>
      </c>
      <c r="I506" s="16"/>
    </row>
    <row r="507" spans="4:10" ht="15" customHeight="1" x14ac:dyDescent="0.35">
      <c r="D507" s="16"/>
      <c r="E507" s="16"/>
      <c r="F507" s="16"/>
      <c r="G507" s="16"/>
      <c r="H507" s="34"/>
      <c r="I507" s="16"/>
    </row>
    <row r="508" spans="4:10" ht="15" customHeight="1" x14ac:dyDescent="0.35">
      <c r="D508" s="16"/>
      <c r="E508" s="16"/>
      <c r="F508" s="16"/>
      <c r="G508" s="16"/>
      <c r="H508" s="34"/>
      <c r="I508" s="16"/>
    </row>
    <row r="509" spans="4:10" ht="15" customHeight="1" x14ac:dyDescent="0.35">
      <c r="D509" s="16"/>
      <c r="E509" s="16"/>
      <c r="F509" s="16"/>
      <c r="G509" s="16"/>
      <c r="H509" s="34"/>
      <c r="I509" s="16"/>
    </row>
    <row r="510" spans="4:10" ht="15" customHeight="1" x14ac:dyDescent="0.35">
      <c r="D510" s="16"/>
      <c r="E510" s="16"/>
      <c r="F510" s="16"/>
      <c r="G510" s="16" t="s">
        <v>199</v>
      </c>
      <c r="H510" s="34" t="s">
        <v>199</v>
      </c>
      <c r="I510" s="16"/>
    </row>
    <row r="511" spans="4:10" ht="15" customHeight="1" x14ac:dyDescent="0.35">
      <c r="D511" s="16"/>
      <c r="E511" s="16"/>
      <c r="F511" s="16"/>
      <c r="G511" s="16"/>
      <c r="H511" s="34"/>
      <c r="I511" s="16"/>
    </row>
    <row r="514" spans="4:10" ht="15" customHeight="1" x14ac:dyDescent="0.35">
      <c r="D514" s="16"/>
      <c r="E514" s="16"/>
      <c r="F514" s="16"/>
      <c r="G514" s="16"/>
      <c r="H514" s="34"/>
      <c r="I514" s="16"/>
    </row>
    <row r="515" spans="4:10" ht="15" customHeight="1" x14ac:dyDescent="0.35">
      <c r="G515" s="9" t="s">
        <v>199</v>
      </c>
      <c r="H515" s="10" t="s">
        <v>199</v>
      </c>
    </row>
    <row r="516" spans="4:10" ht="15" customHeight="1" x14ac:dyDescent="0.35">
      <c r="D516" s="16"/>
      <c r="E516" s="16"/>
      <c r="F516" s="16"/>
      <c r="G516" s="16"/>
      <c r="H516" s="34"/>
      <c r="I516" s="16"/>
    </row>
    <row r="517" spans="4:10" ht="15" customHeight="1" x14ac:dyDescent="0.35">
      <c r="D517" s="16"/>
      <c r="E517" s="16"/>
      <c r="F517" s="16"/>
      <c r="G517" s="16" t="s">
        <v>199</v>
      </c>
      <c r="H517" s="34" t="s">
        <v>199</v>
      </c>
      <c r="I517" s="16"/>
    </row>
    <row r="518" spans="4:10" ht="15" customHeight="1" x14ac:dyDescent="0.35">
      <c r="D518" s="16"/>
      <c r="E518" s="16"/>
      <c r="F518" s="16"/>
      <c r="G518" s="16" t="s">
        <v>199</v>
      </c>
      <c r="H518" s="34" t="s">
        <v>199</v>
      </c>
      <c r="I518" s="16"/>
      <c r="J518" s="16"/>
    </row>
    <row r="519" spans="4:10" ht="15" customHeight="1" x14ac:dyDescent="0.35">
      <c r="D519" s="16"/>
      <c r="E519" s="16"/>
      <c r="F519" s="16"/>
      <c r="G519" s="16"/>
      <c r="H519" s="34"/>
      <c r="I519" s="16"/>
      <c r="J519" s="16"/>
    </row>
    <row r="521" spans="4:10" ht="15" customHeight="1" x14ac:dyDescent="0.35">
      <c r="D521" s="16"/>
      <c r="E521" s="16"/>
      <c r="F521" s="16"/>
      <c r="G521" s="16"/>
      <c r="H521" s="34"/>
      <c r="I521" s="16"/>
    </row>
    <row r="522" spans="4:10" ht="15" customHeight="1" x14ac:dyDescent="0.35">
      <c r="D522" s="16"/>
      <c r="E522" s="16"/>
      <c r="F522" s="16"/>
      <c r="G522" s="16" t="s">
        <v>199</v>
      </c>
      <c r="H522" s="34" t="s">
        <v>199</v>
      </c>
      <c r="I522" s="16"/>
    </row>
    <row r="524" spans="4:10" ht="15" customHeight="1" x14ac:dyDescent="0.35">
      <c r="D524" s="16"/>
      <c r="E524" s="16"/>
      <c r="F524" s="16"/>
      <c r="G524" s="16"/>
      <c r="H524" s="34"/>
      <c r="I524" s="16"/>
    </row>
    <row r="525" spans="4:10" ht="15" customHeight="1" x14ac:dyDescent="0.35">
      <c r="D525" s="16"/>
      <c r="E525" s="16"/>
      <c r="F525" s="16"/>
      <c r="G525" s="16" t="s">
        <v>199</v>
      </c>
      <c r="H525" s="34" t="s">
        <v>199</v>
      </c>
      <c r="I525" s="16"/>
      <c r="J525" s="16"/>
    </row>
    <row r="526" spans="4:10" ht="15" customHeight="1" x14ac:dyDescent="0.35">
      <c r="D526" s="16"/>
      <c r="E526" s="16"/>
      <c r="F526" s="16"/>
      <c r="G526" s="16" t="s">
        <v>199</v>
      </c>
      <c r="H526" s="34" t="s">
        <v>199</v>
      </c>
      <c r="I526" s="16"/>
    </row>
    <row r="527" spans="4:10" ht="15" customHeight="1" x14ac:dyDescent="0.35">
      <c r="D527" s="16"/>
      <c r="E527" s="16"/>
      <c r="F527" s="16"/>
      <c r="G527" s="16"/>
      <c r="H527" s="34"/>
      <c r="I527" s="16"/>
    </row>
    <row r="528" spans="4:10" ht="15" customHeight="1" x14ac:dyDescent="0.35">
      <c r="D528" s="16"/>
      <c r="E528" s="16"/>
      <c r="F528" s="16"/>
      <c r="G528" s="16"/>
      <c r="H528" s="34"/>
      <c r="I528" s="16"/>
    </row>
    <row r="529" spans="4:9" ht="15" customHeight="1" x14ac:dyDescent="0.35">
      <c r="D529" s="16"/>
      <c r="E529" s="16"/>
      <c r="F529" s="16"/>
      <c r="G529" s="16"/>
      <c r="H529" s="34"/>
      <c r="I529" s="16"/>
    </row>
    <row r="530" spans="4:9" ht="15" customHeight="1" x14ac:dyDescent="0.35">
      <c r="G530" s="9" t="s">
        <v>199</v>
      </c>
      <c r="H530" s="10" t="s">
        <v>199</v>
      </c>
    </row>
    <row r="531" spans="4:9" ht="15" customHeight="1" x14ac:dyDescent="0.35">
      <c r="D531" s="16"/>
      <c r="E531" s="16"/>
      <c r="F531" s="16"/>
      <c r="G531" s="16"/>
      <c r="H531" s="34"/>
      <c r="I531" s="16"/>
    </row>
    <row r="532" spans="4:9" ht="15" customHeight="1" x14ac:dyDescent="0.35">
      <c r="D532" s="16"/>
      <c r="E532" s="16"/>
      <c r="F532" s="16"/>
      <c r="G532" s="16"/>
      <c r="H532" s="34"/>
      <c r="I532" s="16"/>
    </row>
    <row r="533" spans="4:9" ht="15" customHeight="1" x14ac:dyDescent="0.35">
      <c r="D533" s="16"/>
      <c r="E533" s="16"/>
      <c r="F533" s="16"/>
      <c r="G533" s="16"/>
      <c r="H533" s="34"/>
      <c r="I533" s="16"/>
    </row>
    <row r="534" spans="4:9" ht="15" customHeight="1" x14ac:dyDescent="0.35">
      <c r="G534" s="9" t="s">
        <v>199</v>
      </c>
      <c r="H534" s="10" t="s">
        <v>199</v>
      </c>
    </row>
    <row r="535" spans="4:9" ht="15" customHeight="1" x14ac:dyDescent="0.35">
      <c r="D535" s="16"/>
      <c r="E535" s="16"/>
      <c r="F535" s="16"/>
      <c r="G535" s="16" t="s">
        <v>199</v>
      </c>
      <c r="H535" s="34" t="s">
        <v>199</v>
      </c>
      <c r="I535" s="16"/>
    </row>
    <row r="536" spans="4:9" ht="15" customHeight="1" x14ac:dyDescent="0.35">
      <c r="D536" s="16"/>
      <c r="E536" s="16"/>
      <c r="F536" s="16"/>
      <c r="G536" s="16" t="s">
        <v>199</v>
      </c>
      <c r="H536" s="34" t="s">
        <v>199</v>
      </c>
      <c r="I536" s="16"/>
    </row>
    <row r="538" spans="4:9" ht="15" customHeight="1" x14ac:dyDescent="0.35">
      <c r="D538" s="16"/>
      <c r="E538" s="16"/>
      <c r="F538" s="16"/>
      <c r="G538" s="16"/>
      <c r="H538" s="34"/>
      <c r="I538" s="16"/>
    </row>
    <row r="539" spans="4:9" ht="15" customHeight="1" x14ac:dyDescent="0.35">
      <c r="D539" s="16"/>
      <c r="E539" s="16"/>
      <c r="F539" s="16"/>
      <c r="G539" s="16"/>
      <c r="H539" s="34"/>
      <c r="I539" s="16"/>
    </row>
    <row r="540" spans="4:9" ht="15" customHeight="1" x14ac:dyDescent="0.35">
      <c r="D540" s="16"/>
      <c r="E540" s="16"/>
      <c r="F540" s="16"/>
      <c r="G540" s="16" t="s">
        <v>199</v>
      </c>
      <c r="H540" s="34" t="s">
        <v>199</v>
      </c>
      <c r="I540" s="16"/>
    </row>
    <row r="541" spans="4:9" ht="15" customHeight="1" x14ac:dyDescent="0.35">
      <c r="G541" s="9" t="s">
        <v>199</v>
      </c>
      <c r="H541" s="10" t="s">
        <v>199</v>
      </c>
    </row>
    <row r="542" spans="4:9" ht="15" customHeight="1" x14ac:dyDescent="0.35">
      <c r="G542" s="16"/>
    </row>
    <row r="543" spans="4:9" ht="15" customHeight="1" x14ac:dyDescent="0.35">
      <c r="D543" s="16"/>
      <c r="E543" s="16"/>
      <c r="F543" s="16"/>
      <c r="G543" s="16"/>
      <c r="H543" s="34"/>
      <c r="I543" s="16"/>
    </row>
    <row r="545" spans="4:9" ht="15" customHeight="1" x14ac:dyDescent="0.35">
      <c r="D545" s="16"/>
      <c r="E545" s="16"/>
      <c r="F545" s="16"/>
      <c r="G545" s="16"/>
      <c r="H545" s="34"/>
      <c r="I545" s="16"/>
    </row>
    <row r="547" spans="4:9" ht="15" customHeight="1" x14ac:dyDescent="0.35">
      <c r="G547" s="9" t="s">
        <v>199</v>
      </c>
      <c r="H547" s="10" t="s">
        <v>199</v>
      </c>
    </row>
    <row r="548" spans="4:9" ht="15" customHeight="1" x14ac:dyDescent="0.35">
      <c r="D548" s="16"/>
      <c r="E548" s="16"/>
      <c r="F548" s="16"/>
      <c r="G548" s="16"/>
      <c r="H548" s="34"/>
      <c r="I548" s="16"/>
    </row>
    <row r="550" spans="4:9" ht="15" customHeight="1" x14ac:dyDescent="0.35">
      <c r="D550" s="16"/>
      <c r="E550" s="16"/>
      <c r="F550" s="16"/>
      <c r="G550" s="16"/>
      <c r="H550" s="34"/>
      <c r="I550" s="16"/>
    </row>
    <row r="551" spans="4:9" ht="15" customHeight="1" x14ac:dyDescent="0.35">
      <c r="D551" s="16"/>
      <c r="E551" s="16"/>
      <c r="F551" s="16"/>
      <c r="G551" s="16" t="s">
        <v>199</v>
      </c>
      <c r="H551" s="34" t="s">
        <v>199</v>
      </c>
      <c r="I551" s="16"/>
    </row>
    <row r="554" spans="4:9" ht="15" customHeight="1" x14ac:dyDescent="0.35">
      <c r="D554" s="16"/>
      <c r="E554" s="16"/>
      <c r="F554" s="16"/>
      <c r="G554" s="16" t="s">
        <v>199</v>
      </c>
      <c r="H554" s="34" t="s">
        <v>199</v>
      </c>
      <c r="I554" s="16"/>
    </row>
    <row r="555" spans="4:9" ht="15" customHeight="1" x14ac:dyDescent="0.35">
      <c r="G555" s="9" t="s">
        <v>199</v>
      </c>
      <c r="H555" s="10" t="s">
        <v>199</v>
      </c>
    </row>
    <row r="556" spans="4:9" ht="15" customHeight="1" x14ac:dyDescent="0.35">
      <c r="D556" s="16"/>
      <c r="E556" s="16"/>
      <c r="F556" s="16"/>
      <c r="G556" s="16" t="s">
        <v>199</v>
      </c>
      <c r="H556" s="34" t="s">
        <v>199</v>
      </c>
      <c r="I556" s="16"/>
    </row>
    <row r="557" spans="4:9" ht="15" customHeight="1" x14ac:dyDescent="0.35">
      <c r="D557" s="16"/>
      <c r="E557" s="16"/>
      <c r="F557" s="16"/>
      <c r="G557" s="16" t="s">
        <v>199</v>
      </c>
      <c r="H557" s="34" t="s">
        <v>199</v>
      </c>
      <c r="I557" s="16"/>
    </row>
    <row r="558" spans="4:9" ht="15" customHeight="1" x14ac:dyDescent="0.35">
      <c r="D558" s="16"/>
      <c r="E558" s="16"/>
      <c r="F558" s="16"/>
      <c r="G558" s="16"/>
      <c r="H558" s="34"/>
      <c r="I558" s="16"/>
    </row>
    <row r="559" spans="4:9" ht="15" customHeight="1" x14ac:dyDescent="0.35">
      <c r="D559" s="16"/>
      <c r="E559" s="16"/>
      <c r="F559" s="16"/>
      <c r="G559" s="16"/>
      <c r="H559" s="34"/>
      <c r="I559" s="16"/>
    </row>
    <row r="560" spans="4:9" ht="15" customHeight="1" x14ac:dyDescent="0.35">
      <c r="D560" s="16"/>
      <c r="E560" s="16"/>
      <c r="F560" s="16"/>
      <c r="G560" s="16"/>
      <c r="H560" s="34"/>
      <c r="I560" s="16"/>
    </row>
    <row r="561" spans="4:9" ht="15" customHeight="1" x14ac:dyDescent="0.35">
      <c r="D561" s="16"/>
      <c r="E561" s="16"/>
      <c r="F561" s="16"/>
      <c r="G561" s="16"/>
      <c r="H561" s="34"/>
      <c r="I561" s="16"/>
    </row>
    <row r="562" spans="4:9" ht="15" customHeight="1" x14ac:dyDescent="0.35">
      <c r="G562" s="9" t="s">
        <v>199</v>
      </c>
      <c r="H562" s="10" t="s">
        <v>199</v>
      </c>
    </row>
    <row r="563" spans="4:9" ht="15" customHeight="1" x14ac:dyDescent="0.35">
      <c r="D563" s="16"/>
      <c r="E563" s="16"/>
      <c r="F563" s="16"/>
      <c r="G563" s="16"/>
      <c r="H563" s="34"/>
      <c r="I563" s="16"/>
    </row>
    <row r="564" spans="4:9" ht="15" customHeight="1" x14ac:dyDescent="0.35">
      <c r="D564" s="16"/>
      <c r="E564" s="16"/>
      <c r="F564" s="16"/>
      <c r="G564" s="16"/>
      <c r="H564" s="34"/>
      <c r="I564" s="16"/>
    </row>
    <row r="565" spans="4:9" ht="15" customHeight="1" x14ac:dyDescent="0.35">
      <c r="D565" s="16"/>
      <c r="E565" s="16"/>
      <c r="F565" s="16"/>
      <c r="G565" s="16"/>
      <c r="H565" s="34"/>
      <c r="I565" s="16"/>
    </row>
    <row r="566" spans="4:9" ht="15" customHeight="1" x14ac:dyDescent="0.35">
      <c r="D566" s="16"/>
      <c r="E566" s="16"/>
      <c r="F566" s="16"/>
      <c r="G566" s="16"/>
      <c r="H566" s="34"/>
      <c r="I566" s="16"/>
    </row>
    <row r="567" spans="4:9" ht="15" customHeight="1" x14ac:dyDescent="0.35">
      <c r="G567" s="9" t="s">
        <v>199</v>
      </c>
      <c r="H567" s="10" t="s">
        <v>199</v>
      </c>
    </row>
    <row r="568" spans="4:9" ht="15" customHeight="1" x14ac:dyDescent="0.35">
      <c r="D568" s="16"/>
      <c r="E568" s="16"/>
      <c r="F568" s="16"/>
      <c r="G568" s="16"/>
      <c r="H568" s="34"/>
      <c r="I568" s="16"/>
    </row>
    <row r="569" spans="4:9" ht="15" customHeight="1" x14ac:dyDescent="0.35">
      <c r="D569" s="16"/>
      <c r="E569" s="16"/>
      <c r="F569" s="16"/>
      <c r="G569" s="16"/>
      <c r="H569" s="34"/>
      <c r="I569" s="16"/>
    </row>
    <row r="571" spans="4:9" ht="15" customHeight="1" x14ac:dyDescent="0.35">
      <c r="D571" s="16"/>
      <c r="E571" s="16"/>
      <c r="F571" s="16"/>
      <c r="G571" s="16"/>
      <c r="H571" s="34"/>
      <c r="I571" s="16"/>
    </row>
    <row r="572" spans="4:9" ht="15" customHeight="1" x14ac:dyDescent="0.35">
      <c r="D572" s="16"/>
      <c r="E572" s="16"/>
      <c r="F572" s="16"/>
      <c r="G572" s="16"/>
      <c r="H572" s="34"/>
      <c r="I572" s="16"/>
    </row>
    <row r="573" spans="4:9" ht="15" customHeight="1" x14ac:dyDescent="0.35">
      <c r="D573" s="16"/>
      <c r="E573" s="16"/>
      <c r="F573" s="16"/>
      <c r="G573" s="16" t="s">
        <v>199</v>
      </c>
      <c r="H573" s="34" t="s">
        <v>199</v>
      </c>
      <c r="I573" s="16"/>
    </row>
    <row r="574" spans="4:9" ht="15" customHeight="1" x14ac:dyDescent="0.35">
      <c r="D574" s="16"/>
      <c r="E574" s="16"/>
      <c r="F574" s="16"/>
      <c r="G574" s="16" t="s">
        <v>199</v>
      </c>
      <c r="H574" s="34" t="s">
        <v>199</v>
      </c>
      <c r="I574" s="16"/>
    </row>
    <row r="575" spans="4:9" ht="15" customHeight="1" x14ac:dyDescent="0.35">
      <c r="D575" s="16"/>
      <c r="E575" s="16"/>
      <c r="F575" s="16"/>
      <c r="G575" s="16"/>
      <c r="H575" s="34"/>
      <c r="I575" s="16"/>
    </row>
    <row r="576" spans="4:9" ht="15" customHeight="1" x14ac:dyDescent="0.35">
      <c r="D576" s="16"/>
      <c r="E576" s="16"/>
      <c r="F576" s="16"/>
      <c r="G576" s="16"/>
      <c r="H576" s="34"/>
      <c r="I576" s="16"/>
    </row>
    <row r="577" spans="4:10" ht="15" customHeight="1" x14ac:dyDescent="0.35">
      <c r="D577" s="16"/>
      <c r="E577" s="16"/>
      <c r="F577" s="16"/>
      <c r="G577" s="16"/>
      <c r="H577" s="34"/>
      <c r="I577" s="16"/>
    </row>
    <row r="578" spans="4:10" ht="15" customHeight="1" x14ac:dyDescent="0.35">
      <c r="D578" s="16"/>
      <c r="E578" s="16"/>
      <c r="F578" s="16"/>
      <c r="G578" s="16"/>
      <c r="H578" s="34"/>
      <c r="I578" s="16"/>
    </row>
    <row r="579" spans="4:10" ht="15" customHeight="1" x14ac:dyDescent="0.35">
      <c r="D579" s="16"/>
      <c r="E579" s="16"/>
      <c r="F579" s="16"/>
      <c r="G579" s="16" t="s">
        <v>199</v>
      </c>
      <c r="H579" s="34" t="s">
        <v>199</v>
      </c>
      <c r="I579" s="16"/>
      <c r="J579" s="16"/>
    </row>
    <row r="580" spans="4:10" ht="15" customHeight="1" x14ac:dyDescent="0.35">
      <c r="D580" s="16"/>
      <c r="E580" s="16"/>
      <c r="F580" s="16"/>
      <c r="G580" s="16"/>
      <c r="H580" s="34"/>
      <c r="I580" s="16"/>
    </row>
    <row r="581" spans="4:10" ht="15" customHeight="1" x14ac:dyDescent="0.35">
      <c r="D581" s="16"/>
      <c r="E581" s="16"/>
      <c r="F581" s="16"/>
      <c r="G581" s="16" t="s">
        <v>199</v>
      </c>
      <c r="H581" s="34" t="s">
        <v>199</v>
      </c>
      <c r="I581" s="16"/>
    </row>
    <row r="582" spans="4:10" ht="15" customHeight="1" x14ac:dyDescent="0.35">
      <c r="G582" s="16"/>
    </row>
    <row r="583" spans="4:10" ht="15" customHeight="1" x14ac:dyDescent="0.35">
      <c r="D583" s="16"/>
      <c r="E583" s="16"/>
      <c r="F583" s="16"/>
      <c r="G583" s="16"/>
      <c r="H583" s="34"/>
      <c r="I583" s="16"/>
    </row>
    <row r="584" spans="4:10" ht="15" customHeight="1" x14ac:dyDescent="0.35">
      <c r="G584" s="9" t="s">
        <v>199</v>
      </c>
      <c r="H584" s="10" t="s">
        <v>199</v>
      </c>
    </row>
    <row r="585" spans="4:10" ht="15" customHeight="1" x14ac:dyDescent="0.35">
      <c r="D585" s="16"/>
      <c r="E585" s="16"/>
      <c r="F585" s="16"/>
      <c r="G585" s="16" t="s">
        <v>199</v>
      </c>
      <c r="H585" s="34" t="s">
        <v>199</v>
      </c>
      <c r="I585" s="16"/>
    </row>
    <row r="586" spans="4:10" ht="15" customHeight="1" x14ac:dyDescent="0.35">
      <c r="G586" s="16" t="s">
        <v>199</v>
      </c>
      <c r="H586" s="10" t="s">
        <v>199</v>
      </c>
    </row>
    <row r="587" spans="4:10" ht="15" customHeight="1" x14ac:dyDescent="0.35">
      <c r="G587" s="9" t="s">
        <v>199</v>
      </c>
      <c r="H587" s="10" t="s">
        <v>199</v>
      </c>
    </row>
    <row r="588" spans="4:10" ht="15" customHeight="1" x14ac:dyDescent="0.35">
      <c r="D588" s="16"/>
      <c r="E588" s="16"/>
      <c r="F588" s="16"/>
      <c r="G588" s="16" t="s">
        <v>199</v>
      </c>
      <c r="H588" s="34" t="s">
        <v>199</v>
      </c>
      <c r="I588" s="16"/>
    </row>
    <row r="589" spans="4:10" ht="15" customHeight="1" x14ac:dyDescent="0.35">
      <c r="D589" s="16"/>
      <c r="E589" s="16"/>
      <c r="F589" s="16"/>
      <c r="G589" s="16"/>
      <c r="H589" s="34"/>
      <c r="I589" s="16"/>
    </row>
    <row r="590" spans="4:10" ht="15" customHeight="1" x14ac:dyDescent="0.35">
      <c r="D590" s="16"/>
      <c r="E590" s="16"/>
      <c r="F590" s="16"/>
      <c r="G590" s="16"/>
      <c r="H590" s="34"/>
      <c r="I590" s="16"/>
    </row>
    <row r="591" spans="4:10" ht="15" customHeight="1" x14ac:dyDescent="0.35">
      <c r="D591" s="16"/>
      <c r="E591" s="16"/>
      <c r="F591" s="16"/>
      <c r="G591" s="16"/>
      <c r="H591" s="34"/>
      <c r="I591" s="16"/>
    </row>
    <row r="592" spans="4:10" ht="15" customHeight="1" x14ac:dyDescent="0.35">
      <c r="D592" s="16"/>
      <c r="E592" s="16"/>
      <c r="F592" s="16"/>
      <c r="G592" s="16" t="s">
        <v>199</v>
      </c>
      <c r="H592" s="34" t="s">
        <v>199</v>
      </c>
      <c r="I592" s="16"/>
    </row>
    <row r="593" spans="4:9" ht="15" customHeight="1" x14ac:dyDescent="0.35">
      <c r="D593" s="16"/>
      <c r="E593" s="16"/>
      <c r="F593" s="16"/>
      <c r="G593" s="16"/>
      <c r="H593" s="34"/>
      <c r="I593" s="16"/>
    </row>
    <row r="594" spans="4:9" ht="15" customHeight="1" x14ac:dyDescent="0.35">
      <c r="D594" s="16"/>
      <c r="E594" s="16"/>
      <c r="F594" s="16"/>
      <c r="G594" s="16"/>
      <c r="H594" s="34"/>
      <c r="I594" s="16"/>
    </row>
    <row r="597" spans="4:9" ht="15" customHeight="1" x14ac:dyDescent="0.35">
      <c r="D597" s="16"/>
      <c r="E597" s="16"/>
      <c r="F597" s="16"/>
      <c r="G597" s="16"/>
      <c r="H597" s="34"/>
      <c r="I597" s="16"/>
    </row>
    <row r="598" spans="4:9" ht="15" customHeight="1" x14ac:dyDescent="0.35">
      <c r="D598" s="16"/>
      <c r="E598" s="16"/>
      <c r="F598" s="16"/>
      <c r="G598" s="16" t="s">
        <v>199</v>
      </c>
      <c r="H598" s="34" t="s">
        <v>199</v>
      </c>
      <c r="I598" s="16"/>
    </row>
    <row r="599" spans="4:9" ht="15" customHeight="1" x14ac:dyDescent="0.35">
      <c r="D599" s="16"/>
      <c r="E599" s="16"/>
      <c r="F599" s="16"/>
      <c r="G599" s="16" t="s">
        <v>199</v>
      </c>
      <c r="H599" s="34" t="s">
        <v>199</v>
      </c>
      <c r="I599" s="16"/>
    </row>
    <row r="600" spans="4:9" ht="15" customHeight="1" x14ac:dyDescent="0.35">
      <c r="D600" s="16"/>
      <c r="E600" s="16"/>
      <c r="F600" s="16"/>
      <c r="G600" s="16"/>
      <c r="H600" s="34"/>
      <c r="I600" s="16"/>
    </row>
    <row r="601" spans="4:9" ht="15" customHeight="1" x14ac:dyDescent="0.35">
      <c r="D601" s="16"/>
      <c r="E601" s="16"/>
      <c r="F601" s="16"/>
      <c r="G601" s="16" t="s">
        <v>199</v>
      </c>
      <c r="H601" s="34" t="s">
        <v>199</v>
      </c>
      <c r="I601" s="16"/>
    </row>
    <row r="602" spans="4:9" ht="15" customHeight="1" x14ac:dyDescent="0.35">
      <c r="D602" s="16"/>
      <c r="E602" s="16"/>
      <c r="F602" s="16"/>
      <c r="G602" s="16" t="s">
        <v>199</v>
      </c>
      <c r="H602" s="34" t="s">
        <v>199</v>
      </c>
      <c r="I602" s="16"/>
    </row>
    <row r="603" spans="4:9" ht="15" customHeight="1" x14ac:dyDescent="0.35">
      <c r="D603" s="16"/>
      <c r="E603" s="16"/>
      <c r="F603" s="16"/>
      <c r="G603" s="16" t="s">
        <v>199</v>
      </c>
      <c r="H603" s="34" t="s">
        <v>199</v>
      </c>
      <c r="I603" s="16"/>
    </row>
    <row r="607" spans="4:9" ht="15" customHeight="1" x14ac:dyDescent="0.35">
      <c r="D607" s="16"/>
      <c r="E607" s="16"/>
      <c r="F607" s="16"/>
      <c r="G607" s="16"/>
      <c r="H607" s="34"/>
      <c r="I607" s="16"/>
    </row>
    <row r="608" spans="4:9" ht="15" customHeight="1" x14ac:dyDescent="0.35">
      <c r="D608" s="16"/>
      <c r="E608" s="16"/>
      <c r="F608" s="16"/>
      <c r="G608" s="16"/>
      <c r="H608" s="34"/>
      <c r="I608" s="16"/>
    </row>
    <row r="611" spans="4:9" ht="15" customHeight="1" x14ac:dyDescent="0.35">
      <c r="D611" s="16"/>
      <c r="E611" s="16"/>
      <c r="F611" s="16"/>
      <c r="G611" s="16"/>
      <c r="H611" s="34"/>
      <c r="I611" s="16"/>
    </row>
    <row r="612" spans="4:9" ht="15" customHeight="1" x14ac:dyDescent="0.35">
      <c r="D612" s="16"/>
      <c r="E612" s="16"/>
      <c r="F612" s="16"/>
      <c r="G612" s="16" t="s">
        <v>199</v>
      </c>
      <c r="H612" s="34" t="s">
        <v>199</v>
      </c>
      <c r="I612" s="16"/>
    </row>
    <row r="614" spans="4:9" ht="15" customHeight="1" x14ac:dyDescent="0.35">
      <c r="D614" s="16"/>
      <c r="E614" s="16"/>
      <c r="F614" s="16"/>
      <c r="G614" s="16"/>
      <c r="H614" s="34"/>
      <c r="I614" s="16"/>
    </row>
    <row r="641" spans="10:10" ht="15" customHeight="1" x14ac:dyDescent="0.35">
      <c r="J641" s="16"/>
    </row>
    <row r="642" spans="10:10" ht="15" customHeight="1" x14ac:dyDescent="0.35">
      <c r="J642" s="16"/>
    </row>
    <row r="681" spans="10:10" ht="15" customHeight="1" x14ac:dyDescent="0.35">
      <c r="J681" s="16"/>
    </row>
    <row r="699" spans="4:6" ht="15" customHeight="1" x14ac:dyDescent="0.35">
      <c r="D699" s="16"/>
      <c r="E699" s="16"/>
      <c r="F699" s="16"/>
    </row>
  </sheetData>
  <autoFilter ref="B1:I791" xr:uid="{00000000-0009-0000-0000-000003000000}"/>
  <sortState xmlns:xlrd2="http://schemas.microsoft.com/office/spreadsheetml/2017/richdata2" ref="A2:J614">
    <sortCondition ref="A2:A614"/>
    <sortCondition ref="F2:F614"/>
    <sortCondition ref="C2:C614"/>
  </sortState>
  <phoneticPr fontId="2" type="noConversion"/>
  <dataValidations xWindow="657" yWindow="278" count="3">
    <dataValidation type="list" allowBlank="1" showInputMessage="1" showErrorMessage="1" promptTitle="Owner Name" prompt="Select your name from the drop-down list_x000a_" sqref="G1:G1048576" xr:uid="{00000000-0002-0000-0300-000000000000}">
      <formula1>Owners</formula1>
    </dataValidation>
    <dataValidation allowBlank="1" showInputMessage="1" showErrorMessage="1" promptTitle="Bid amount" prompt="To make a bid of £100k enter 0.1, £1.1m enter 1.1, £5m enter 5.0, etc_x000a_" sqref="H1:H1048576" xr:uid="{00000000-0002-0000-0300-000001000000}"/>
    <dataValidation allowBlank="1" showInputMessage="1" showErrorMessage="1" promptTitle="Player release" prompt="If a successful bid will result in you exceeding the maximum number of 18 squad players, you must release one of your existing players.  " sqref="I1:I1048576" xr:uid="{00000000-0002-0000-0300-000002000000}"/>
  </dataValidations>
  <printOptions gridLines="1"/>
  <pageMargins left="0.74803149606299213" right="0.74803149606299213" top="0.98425196850393704" bottom="0.98425196850393704" header="0.51181102362204722" footer="0.51181102362204722"/>
  <pageSetup scale="63" fitToHeight="20" orientation="portrait" r:id="rId1"/>
  <headerFooter alignWithMargins="0">
    <oddHeader>&amp;L&amp;D&amp;C&amp;F&amp;R&amp;P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16"/>
  <sheetViews>
    <sheetView workbookViewId="0"/>
  </sheetViews>
  <sheetFormatPr defaultRowHeight="12.75" x14ac:dyDescent="0.35"/>
  <cols>
    <col min="1" max="1" width="16.3984375" customWidth="1"/>
  </cols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  <row r="8" spans="1:1" x14ac:dyDescent="0.35">
      <c r="A8" t="s">
        <v>13</v>
      </c>
    </row>
    <row r="9" spans="1:1" x14ac:dyDescent="0.35">
      <c r="A9" t="s">
        <v>14</v>
      </c>
    </row>
    <row r="10" spans="1:1" x14ac:dyDescent="0.35">
      <c r="A10" t="s">
        <v>15</v>
      </c>
    </row>
    <row r="11" spans="1:1" x14ac:dyDescent="0.35">
      <c r="A11" t="s">
        <v>16</v>
      </c>
    </row>
    <row r="12" spans="1:1" x14ac:dyDescent="0.35">
      <c r="A12" t="s">
        <v>17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J1048573"/>
  <sheetViews>
    <sheetView zoomScale="90" zoomScaleNormal="90" workbookViewId="0">
      <selection activeCell="F202" sqref="F202"/>
    </sheetView>
  </sheetViews>
  <sheetFormatPr defaultColWidth="8.1328125" defaultRowHeight="12.75" x14ac:dyDescent="0.35"/>
  <cols>
    <col min="1" max="1" width="12" style="60" customWidth="1"/>
    <col min="2" max="2" width="7.86328125" style="9" customWidth="1"/>
    <col min="3" max="3" width="7.86328125" style="70" customWidth="1"/>
    <col min="4" max="4" width="7.86328125" style="9" customWidth="1"/>
    <col min="5" max="5" width="8.1328125" style="47" customWidth="1"/>
    <col min="6" max="6" width="27.1328125" style="47" customWidth="1"/>
    <col min="7" max="7" width="22.3984375" style="47" customWidth="1"/>
    <col min="8" max="8" width="19.53125" style="47" customWidth="1"/>
    <col min="9" max="9" width="9.86328125" style="10" customWidth="1"/>
    <col min="10" max="10" width="29.59765625" style="47" customWidth="1"/>
    <col min="11" max="16384" width="8.1328125" style="47"/>
  </cols>
  <sheetData>
    <row r="1" spans="1:10" ht="29.1" customHeight="1" x14ac:dyDescent="0.35">
      <c r="A1" s="24" t="s">
        <v>177</v>
      </c>
      <c r="B1" s="35"/>
      <c r="C1" s="68"/>
      <c r="D1" s="35"/>
      <c r="E1" s="95" t="str">
        <f>CONCATENATE(AuctionName," - Results")</f>
        <v>DL21 - G1 - Goalkeepers added - Results</v>
      </c>
      <c r="F1" s="96"/>
      <c r="G1" s="96"/>
      <c r="H1" s="96"/>
      <c r="I1" s="96"/>
      <c r="J1" s="59"/>
    </row>
    <row r="2" spans="1:10" ht="30.6" customHeight="1" x14ac:dyDescent="0.35">
      <c r="A2" s="64" t="s">
        <v>34</v>
      </c>
      <c r="B2" s="65" t="s">
        <v>40</v>
      </c>
      <c r="C2" s="65" t="s">
        <v>38</v>
      </c>
      <c r="D2" s="65" t="s">
        <v>39</v>
      </c>
      <c r="E2" s="66" t="s">
        <v>1</v>
      </c>
      <c r="F2" s="66" t="s">
        <v>0</v>
      </c>
      <c r="G2" s="66" t="s">
        <v>2</v>
      </c>
      <c r="H2" s="66" t="s">
        <v>3</v>
      </c>
      <c r="I2" s="71" t="s">
        <v>4</v>
      </c>
      <c r="J2" s="67" t="s">
        <v>42</v>
      </c>
    </row>
    <row r="3" spans="1:10" ht="15" customHeight="1" x14ac:dyDescent="0.35">
      <c r="A3" s="32" t="s">
        <v>201</v>
      </c>
      <c r="B3" s="37" t="e">
        <f>IF($C3="","",INDEX(Players!A:A,MATCH($C3,Players!$C:$C,0)))</f>
        <v>#N/A</v>
      </c>
      <c r="C3" s="69">
        <v>4513</v>
      </c>
      <c r="D3" s="37" t="e">
        <f>IF($C3="","",INDEX(Players!B:B,MATCH($C3,Players!$C:$C,0)))</f>
        <v>#N/A</v>
      </c>
      <c r="E3" s="38" t="e">
        <f>IF($C3="","",INDEX(Players!D:D,MATCH($C3,Players!$C:$C,0)))</f>
        <v>#N/A</v>
      </c>
      <c r="F3" s="38" t="e">
        <f>IF($C3="","",INDEX(Players!E:E,MATCH($C3,Players!$C:$C,0)))</f>
        <v>#N/A</v>
      </c>
      <c r="G3" s="38" t="e">
        <f>IF($C3="","",INDEX(Players!F:F,MATCH($C3,Players!$C:$C,0)))</f>
        <v>#N/A</v>
      </c>
      <c r="H3" s="38" t="s">
        <v>79</v>
      </c>
      <c r="I3" s="72">
        <v>0.3</v>
      </c>
      <c r="J3" s="38"/>
    </row>
    <row r="4" spans="1:10" ht="15" customHeight="1" x14ac:dyDescent="0.35">
      <c r="A4" s="32" t="s">
        <v>201</v>
      </c>
      <c r="B4" s="37" t="e">
        <f>IF($C4="","",INDEX(Players!A:A,MATCH($C4,Players!$C:$C,0)))</f>
        <v>#N/A</v>
      </c>
      <c r="C4" s="69">
        <v>4223</v>
      </c>
      <c r="D4" s="37" t="e">
        <f>IF($C4="","",INDEX(Players!B:B,MATCH($C4,Players!$C:$C,0)))</f>
        <v>#N/A</v>
      </c>
      <c r="E4" s="38" t="e">
        <f>IF($C4="","",INDEX(Players!D:D,MATCH($C4,Players!$C:$C,0)))</f>
        <v>#N/A</v>
      </c>
      <c r="F4" s="38" t="e">
        <f>IF($C4="","",INDEX(Players!E:E,MATCH($C4,Players!$C:$C,0)))</f>
        <v>#N/A</v>
      </c>
      <c r="G4" s="38" t="e">
        <f>IF($C4="","",INDEX(Players!F:F,MATCH($C4,Players!$C:$C,0)))</f>
        <v>#N/A</v>
      </c>
      <c r="H4" s="38" t="s">
        <v>35</v>
      </c>
      <c r="I4" s="72">
        <v>1.3</v>
      </c>
      <c r="J4" s="38"/>
    </row>
    <row r="5" spans="1:10" ht="15" customHeight="1" x14ac:dyDescent="0.35">
      <c r="A5" s="32"/>
      <c r="B5" s="37" t="e">
        <f>IF($C5="","",INDEX(Players!A:A,MATCH($C5,Players!$C:$C,0)))</f>
        <v>#N/A</v>
      </c>
      <c r="C5" s="69">
        <v>4223</v>
      </c>
      <c r="D5" s="37" t="e">
        <f>IF($C5="","",INDEX(Players!B:B,MATCH($C5,Players!$C:$C,0)))</f>
        <v>#N/A</v>
      </c>
      <c r="E5" s="38" t="e">
        <f>IF($C5="","",INDEX(Players!D:D,MATCH($C5,Players!$C:$C,0)))</f>
        <v>#N/A</v>
      </c>
      <c r="F5" s="38" t="e">
        <f>IF($C5="","",INDEX(Players!E:E,MATCH($C5,Players!$C:$C,0)))</f>
        <v>#N/A</v>
      </c>
      <c r="G5" s="38" t="e">
        <f>IF($C5="","",INDEX(Players!F:F,MATCH($C5,Players!$C:$C,0)))</f>
        <v>#N/A</v>
      </c>
      <c r="H5" s="38" t="s">
        <v>33</v>
      </c>
      <c r="I5" s="72">
        <v>1</v>
      </c>
      <c r="J5" s="38"/>
    </row>
    <row r="6" spans="1:10" ht="15" customHeight="1" x14ac:dyDescent="0.35">
      <c r="A6" s="32"/>
      <c r="B6" s="37" t="e">
        <f>IF($C6="","",INDEX(Players!A:A,MATCH($C6,Players!$C:$C,0)))</f>
        <v>#N/A</v>
      </c>
      <c r="C6" s="69">
        <v>4223</v>
      </c>
      <c r="D6" s="37" t="e">
        <f>IF($C6="","",INDEX(Players!B:B,MATCH($C6,Players!$C:$C,0)))</f>
        <v>#N/A</v>
      </c>
      <c r="E6" s="38" t="e">
        <f>IF($C6="","",INDEX(Players!D:D,MATCH($C6,Players!$C:$C,0)))</f>
        <v>#N/A</v>
      </c>
      <c r="F6" s="38" t="e">
        <f>IF($C6="","",INDEX(Players!E:E,MATCH($C6,Players!$C:$C,0)))</f>
        <v>#N/A</v>
      </c>
      <c r="G6" s="38" t="e">
        <f>IF($C6="","",INDEX(Players!F:F,MATCH($C6,Players!$C:$C,0)))</f>
        <v>#N/A</v>
      </c>
      <c r="H6" s="38" t="s">
        <v>69</v>
      </c>
      <c r="I6" s="72">
        <v>0.1</v>
      </c>
      <c r="J6" s="38"/>
    </row>
    <row r="7" spans="1:10" ht="15" customHeight="1" x14ac:dyDescent="0.35">
      <c r="A7" s="32" t="s">
        <v>201</v>
      </c>
      <c r="B7" s="37" t="e">
        <f>IF($C7="","",INDEX(Players!A:A,MATCH($C7,Players!$C:$C,0)))</f>
        <v>#N/A</v>
      </c>
      <c r="C7" s="69">
        <v>5369</v>
      </c>
      <c r="D7" s="37" t="e">
        <f>IF($C7="","",INDEX(Players!B:B,MATCH($C7,Players!$C:$C,0)))</f>
        <v>#N/A</v>
      </c>
      <c r="E7" s="38" t="e">
        <f>IF($C7="","",INDEX(Players!D:D,MATCH($C7,Players!$C:$C,0)))</f>
        <v>#N/A</v>
      </c>
      <c r="F7" s="38" t="e">
        <f>IF($C7="","",INDEX(Players!E:E,MATCH($C7,Players!$C:$C,0)))</f>
        <v>#N/A</v>
      </c>
      <c r="G7" s="38" t="e">
        <f>IF($C7="","",INDEX(Players!F:F,MATCH($C7,Players!$C:$C,0)))</f>
        <v>#N/A</v>
      </c>
      <c r="H7" s="38" t="s">
        <v>69</v>
      </c>
      <c r="I7" s="72">
        <v>0.3</v>
      </c>
      <c r="J7" s="38"/>
    </row>
    <row r="8" spans="1:10" ht="15" customHeight="1" x14ac:dyDescent="0.35">
      <c r="A8" s="32" t="s">
        <v>201</v>
      </c>
      <c r="B8" s="37" t="e">
        <f>IF($C8="","",INDEX(Players!A:A,MATCH($C8,Players!$C:$C,0)))</f>
        <v>#N/A</v>
      </c>
      <c r="C8" s="69">
        <v>5657</v>
      </c>
      <c r="D8" s="37" t="e">
        <f>IF($C8="","",INDEX(Players!B:B,MATCH($C8,Players!$C:$C,0)))</f>
        <v>#N/A</v>
      </c>
      <c r="E8" s="38" t="e">
        <f>IF($C8="","",INDEX(Players!D:D,MATCH($C8,Players!$C:$C,0)))</f>
        <v>#N/A</v>
      </c>
      <c r="F8" s="38" t="e">
        <f>IF($C8="","",INDEX(Players!E:E,MATCH($C8,Players!$C:$C,0)))</f>
        <v>#N/A</v>
      </c>
      <c r="G8" s="38" t="e">
        <f>IF($C8="","",INDEX(Players!F:F,MATCH($C8,Players!$C:$C,0)))</f>
        <v>#N/A</v>
      </c>
      <c r="H8" s="38" t="s">
        <v>76</v>
      </c>
      <c r="I8" s="72">
        <v>0.6</v>
      </c>
      <c r="J8" s="38"/>
    </row>
    <row r="9" spans="1:10" ht="15" customHeight="1" x14ac:dyDescent="0.35">
      <c r="A9" s="32"/>
      <c r="B9" s="37" t="e">
        <f>IF($C9="","",INDEX(Players!A:A,MATCH($C9,Players!$C:$C,0)))</f>
        <v>#N/A</v>
      </c>
      <c r="C9" s="69">
        <v>5657</v>
      </c>
      <c r="D9" s="37" t="e">
        <f>IF($C9="","",INDEX(Players!B:B,MATCH($C9,Players!$C:$C,0)))</f>
        <v>#N/A</v>
      </c>
      <c r="E9" s="38" t="e">
        <f>IF($C9="","",INDEX(Players!D:D,MATCH($C9,Players!$C:$C,0)))</f>
        <v>#N/A</v>
      </c>
      <c r="F9" s="38" t="e">
        <f>IF($C9="","",INDEX(Players!E:E,MATCH($C9,Players!$C:$C,0)))</f>
        <v>#N/A</v>
      </c>
      <c r="G9" s="38" t="e">
        <f>IF($C9="","",INDEX(Players!F:F,MATCH($C9,Players!$C:$C,0)))</f>
        <v>#N/A</v>
      </c>
      <c r="H9" s="38" t="s">
        <v>36</v>
      </c>
      <c r="I9" s="72">
        <v>0.5</v>
      </c>
      <c r="J9" s="38"/>
    </row>
    <row r="10" spans="1:10" ht="15" customHeight="1" x14ac:dyDescent="0.35">
      <c r="A10" s="32" t="s">
        <v>201</v>
      </c>
      <c r="B10" s="37" t="e">
        <f>IF($C10="","",INDEX(Players!A:A,MATCH($C10,Players!$C:$C,0)))</f>
        <v>#N/A</v>
      </c>
      <c r="C10" s="69">
        <v>5799</v>
      </c>
      <c r="D10" s="37" t="e">
        <f>IF($C10="","",INDEX(Players!B:B,MATCH($C10,Players!$C:$C,0)))</f>
        <v>#N/A</v>
      </c>
      <c r="E10" s="38" t="e">
        <f>IF($C10="","",INDEX(Players!D:D,MATCH($C10,Players!$C:$C,0)))</f>
        <v>#N/A</v>
      </c>
      <c r="F10" s="38" t="e">
        <f>IF($C10="","",INDEX(Players!E:E,MATCH($C10,Players!$C:$C,0)))</f>
        <v>#N/A</v>
      </c>
      <c r="G10" s="38" t="e">
        <f>IF($C10="","",INDEX(Players!F:F,MATCH($C10,Players!$C:$C,0)))</f>
        <v>#N/A</v>
      </c>
      <c r="H10" s="38" t="s">
        <v>32</v>
      </c>
      <c r="I10" s="72">
        <v>0.6</v>
      </c>
      <c r="J10" s="38"/>
    </row>
    <row r="11" spans="1:10" ht="15" customHeight="1" x14ac:dyDescent="0.35">
      <c r="A11" s="32" t="s">
        <v>201</v>
      </c>
      <c r="B11" s="37" t="e">
        <f>IF($C11="","",INDEX(Players!A:A,MATCH($C11,Players!$C:$C,0)))</f>
        <v>#N/A</v>
      </c>
      <c r="C11" s="69">
        <v>5662</v>
      </c>
      <c r="D11" s="37" t="e">
        <f>IF($C11="","",INDEX(Players!B:B,MATCH($C11,Players!$C:$C,0)))</f>
        <v>#N/A</v>
      </c>
      <c r="E11" s="38" t="e">
        <f>IF($C11="","",INDEX(Players!D:D,MATCH($C11,Players!$C:$C,0)))</f>
        <v>#N/A</v>
      </c>
      <c r="F11" s="38" t="e">
        <f>IF($C11="","",INDEX(Players!E:E,MATCH($C11,Players!$C:$C,0)))</f>
        <v>#N/A</v>
      </c>
      <c r="G11" s="38" t="e">
        <f>IF($C11="","",INDEX(Players!F:F,MATCH($C11,Players!$C:$C,0)))</f>
        <v>#N/A</v>
      </c>
      <c r="H11" s="38" t="s">
        <v>179</v>
      </c>
      <c r="I11" s="72">
        <v>0.6</v>
      </c>
      <c r="J11" s="38"/>
    </row>
    <row r="12" spans="1:10" ht="15" customHeight="1" x14ac:dyDescent="0.35">
      <c r="A12" s="32"/>
      <c r="B12" s="37" t="e">
        <f>IF($C12="","",INDEX(Players!A:A,MATCH($C12,Players!$C:$C,0)))</f>
        <v>#N/A</v>
      </c>
      <c r="C12" s="69">
        <v>5662</v>
      </c>
      <c r="D12" s="37" t="e">
        <f>IF($C12="","",INDEX(Players!B:B,MATCH($C12,Players!$C:$C,0)))</f>
        <v>#N/A</v>
      </c>
      <c r="E12" s="38" t="e">
        <f>IF($C12="","",INDEX(Players!D:D,MATCH($C12,Players!$C:$C,0)))</f>
        <v>#N/A</v>
      </c>
      <c r="F12" s="38" t="e">
        <f>IF($C12="","",INDEX(Players!E:E,MATCH($C12,Players!$C:$C,0)))</f>
        <v>#N/A</v>
      </c>
      <c r="G12" s="38" t="e">
        <f>IF($C12="","",INDEX(Players!F:F,MATCH($C12,Players!$C:$C,0)))</f>
        <v>#N/A</v>
      </c>
      <c r="H12" s="38" t="s">
        <v>36</v>
      </c>
      <c r="I12" s="72">
        <v>0.5</v>
      </c>
      <c r="J12" s="38"/>
    </row>
    <row r="13" spans="1:10" ht="15" customHeight="1" x14ac:dyDescent="0.35">
      <c r="A13" s="32"/>
      <c r="B13" s="37" t="e">
        <f>IF($C13="","",INDEX(Players!A:A,MATCH($C13,Players!$C:$C,0)))</f>
        <v>#N/A</v>
      </c>
      <c r="C13" s="69">
        <v>5662</v>
      </c>
      <c r="D13" s="37" t="e">
        <f>IF($C13="","",INDEX(Players!B:B,MATCH($C13,Players!$C:$C,0)))</f>
        <v>#N/A</v>
      </c>
      <c r="E13" s="38" t="e">
        <f>IF($C13="","",INDEX(Players!D:D,MATCH($C13,Players!$C:$C,0)))</f>
        <v>#N/A</v>
      </c>
      <c r="F13" s="38" t="e">
        <f>IF($C13="","",INDEX(Players!E:E,MATCH($C13,Players!$C:$C,0)))</f>
        <v>#N/A</v>
      </c>
      <c r="G13" s="38" t="e">
        <f>IF($C13="","",INDEX(Players!F:F,MATCH($C13,Players!$C:$C,0)))</f>
        <v>#N/A</v>
      </c>
      <c r="H13" s="38" t="s">
        <v>180</v>
      </c>
      <c r="I13" s="72">
        <v>0.3</v>
      </c>
      <c r="J13" s="38"/>
    </row>
    <row r="14" spans="1:10" ht="15" customHeight="1" x14ac:dyDescent="0.35">
      <c r="A14" s="32" t="s">
        <v>201</v>
      </c>
      <c r="B14" s="37" t="e">
        <f>IF($C14="","",INDEX(Players!A:A,MATCH($C14,Players!$C:$C,0)))</f>
        <v>#N/A</v>
      </c>
      <c r="C14" s="69">
        <v>5659</v>
      </c>
      <c r="D14" s="37" t="e">
        <f>IF($C14="","",INDEX(Players!B:B,MATCH($C14,Players!$C:$C,0)))</f>
        <v>#N/A</v>
      </c>
      <c r="E14" s="38" t="e">
        <f>IF($C14="","",INDEX(Players!D:D,MATCH($C14,Players!$C:$C,0)))</f>
        <v>#N/A</v>
      </c>
      <c r="F14" s="38" t="e">
        <f>IF($C14="","",INDEX(Players!E:E,MATCH($C14,Players!$C:$C,0)))</f>
        <v>#N/A</v>
      </c>
      <c r="G14" s="38" t="e">
        <f>IF($C14="","",INDEX(Players!F:F,MATCH($C14,Players!$C:$C,0)))</f>
        <v>#N/A</v>
      </c>
      <c r="H14" s="38" t="s">
        <v>82</v>
      </c>
      <c r="I14" s="72">
        <v>0.8</v>
      </c>
      <c r="J14" s="38"/>
    </row>
    <row r="15" spans="1:10" ht="15" customHeight="1" x14ac:dyDescent="0.35">
      <c r="A15" s="32"/>
      <c r="B15" s="37" t="e">
        <f>IF($C15="","",INDEX(Players!A:A,MATCH($C15,Players!$C:$C,0)))</f>
        <v>#N/A</v>
      </c>
      <c r="C15" s="69">
        <v>5659</v>
      </c>
      <c r="D15" s="37" t="e">
        <f>IF($C15="","",INDEX(Players!B:B,MATCH($C15,Players!$C:$C,0)))</f>
        <v>#N/A</v>
      </c>
      <c r="E15" s="38" t="e">
        <f>IF($C15="","",INDEX(Players!D:D,MATCH($C15,Players!$C:$C,0)))</f>
        <v>#N/A</v>
      </c>
      <c r="F15" s="38" t="e">
        <f>IF($C15="","",INDEX(Players!E:E,MATCH($C15,Players!$C:$C,0)))</f>
        <v>#N/A</v>
      </c>
      <c r="G15" s="38" t="e">
        <f>IF($C15="","",INDEX(Players!F:F,MATCH($C15,Players!$C:$C,0)))</f>
        <v>#N/A</v>
      </c>
      <c r="H15" s="38" t="s">
        <v>70</v>
      </c>
      <c r="I15" s="72">
        <v>0.5</v>
      </c>
      <c r="J15" s="38"/>
    </row>
    <row r="16" spans="1:10" ht="15" customHeight="1" x14ac:dyDescent="0.35">
      <c r="A16" s="32"/>
      <c r="B16" s="37" t="e">
        <f>IF($C16="","",INDEX(Players!A:A,MATCH($C16,Players!$C:$C,0)))</f>
        <v>#N/A</v>
      </c>
      <c r="C16" s="69">
        <v>5659</v>
      </c>
      <c r="D16" s="37" t="e">
        <f>IF($C16="","",INDEX(Players!B:B,MATCH($C16,Players!$C:$C,0)))</f>
        <v>#N/A</v>
      </c>
      <c r="E16" s="38" t="e">
        <f>IF($C16="","",INDEX(Players!D:D,MATCH($C16,Players!$C:$C,0)))</f>
        <v>#N/A</v>
      </c>
      <c r="F16" s="38" t="e">
        <f>IF($C16="","",INDEX(Players!E:E,MATCH($C16,Players!$C:$C,0)))</f>
        <v>#N/A</v>
      </c>
      <c r="G16" s="38" t="e">
        <f>IF($C16="","",INDEX(Players!F:F,MATCH($C16,Players!$C:$C,0)))</f>
        <v>#N/A</v>
      </c>
      <c r="H16" s="38" t="s">
        <v>32</v>
      </c>
      <c r="I16" s="72">
        <v>0.4</v>
      </c>
      <c r="J16" s="38"/>
    </row>
    <row r="17" spans="1:10" ht="15" customHeight="1" x14ac:dyDescent="0.35">
      <c r="A17" s="32" t="s">
        <v>201</v>
      </c>
      <c r="B17" s="37" t="e">
        <f>IF($C17="","",INDEX(Players!A:A,MATCH($C17,Players!$C:$C,0)))</f>
        <v>#N/A</v>
      </c>
      <c r="C17" s="69">
        <v>5798</v>
      </c>
      <c r="D17" s="37" t="e">
        <f>IF($C17="","",INDEX(Players!B:B,MATCH($C17,Players!$C:$C,0)))</f>
        <v>#N/A</v>
      </c>
      <c r="E17" s="38" t="e">
        <f>IF($C17="","",INDEX(Players!D:D,MATCH($C17,Players!$C:$C,0)))</f>
        <v>#N/A</v>
      </c>
      <c r="F17" s="38" t="e">
        <f>IF($C17="","",INDEX(Players!E:E,MATCH($C17,Players!$C:$C,0)))</f>
        <v>#N/A</v>
      </c>
      <c r="G17" s="38" t="e">
        <f>IF($C17="","",INDEX(Players!F:F,MATCH($C17,Players!$C:$C,0)))</f>
        <v>#N/A</v>
      </c>
      <c r="H17" s="38" t="s">
        <v>37</v>
      </c>
      <c r="I17" s="72">
        <v>0.9</v>
      </c>
      <c r="J17" s="38"/>
    </row>
    <row r="18" spans="1:10" ht="15" customHeight="1" x14ac:dyDescent="0.35">
      <c r="A18" s="32" t="s">
        <v>201</v>
      </c>
      <c r="B18" s="37" t="e">
        <f>IF($C18="","",INDEX(Players!A:A,MATCH($C18,Players!$C:$C,0)))</f>
        <v>#N/A</v>
      </c>
      <c r="C18" s="69">
        <v>4795</v>
      </c>
      <c r="D18" s="37" t="e">
        <f>IF($C18="","",INDEX(Players!B:B,MATCH($C18,Players!$C:$C,0)))</f>
        <v>#N/A</v>
      </c>
      <c r="E18" s="38" t="e">
        <f>IF($C18="","",INDEX(Players!D:D,MATCH($C18,Players!$C:$C,0)))</f>
        <v>#N/A</v>
      </c>
      <c r="F18" s="38" t="e">
        <f>IF($C18="","",INDEX(Players!E:E,MATCH($C18,Players!$C:$C,0)))</f>
        <v>#N/A</v>
      </c>
      <c r="G18" s="38" t="e">
        <f>IF($C18="","",INDEX(Players!F:F,MATCH($C18,Players!$C:$C,0)))</f>
        <v>#N/A</v>
      </c>
      <c r="H18" s="38" t="s">
        <v>37</v>
      </c>
      <c r="I18" s="72">
        <v>4</v>
      </c>
      <c r="J18" s="38"/>
    </row>
    <row r="19" spans="1:10" ht="15" customHeight="1" x14ac:dyDescent="0.35">
      <c r="A19" s="32"/>
      <c r="B19" s="37" t="e">
        <f>IF($C19="","",INDEX(Players!A:A,MATCH($C19,Players!$C:$C,0)))</f>
        <v>#N/A</v>
      </c>
      <c r="C19" s="69">
        <v>4795</v>
      </c>
      <c r="D19" s="37" t="e">
        <f>IF($C19="","",INDEX(Players!B:B,MATCH($C19,Players!$C:$C,0)))</f>
        <v>#N/A</v>
      </c>
      <c r="E19" s="38" t="e">
        <f>IF($C19="","",INDEX(Players!D:D,MATCH($C19,Players!$C:$C,0)))</f>
        <v>#N/A</v>
      </c>
      <c r="F19" s="38" t="e">
        <f>IF($C19="","",INDEX(Players!E:E,MATCH($C19,Players!$C:$C,0)))</f>
        <v>#N/A</v>
      </c>
      <c r="G19" s="38" t="e">
        <f>IF($C19="","",INDEX(Players!F:F,MATCH($C19,Players!$C:$C,0)))</f>
        <v>#N/A</v>
      </c>
      <c r="H19" s="38" t="s">
        <v>35</v>
      </c>
      <c r="I19" s="72">
        <v>3.3</v>
      </c>
      <c r="J19" s="38"/>
    </row>
    <row r="20" spans="1:10" ht="15" customHeight="1" x14ac:dyDescent="0.35">
      <c r="A20" s="32"/>
      <c r="B20" s="37" t="e">
        <f>IF($C20="","",INDEX(Players!A:A,MATCH($C20,Players!$C:$C,0)))</f>
        <v>#N/A</v>
      </c>
      <c r="C20" s="69">
        <v>4795</v>
      </c>
      <c r="D20" s="37" t="e">
        <f>IF($C20="","",INDEX(Players!B:B,MATCH($C20,Players!$C:$C,0)))</f>
        <v>#N/A</v>
      </c>
      <c r="E20" s="38" t="e">
        <f>IF($C20="","",INDEX(Players!D:D,MATCH($C20,Players!$C:$C,0)))</f>
        <v>#N/A</v>
      </c>
      <c r="F20" s="38" t="e">
        <f>IF($C20="","",INDEX(Players!E:E,MATCH($C20,Players!$C:$C,0)))</f>
        <v>#N/A</v>
      </c>
      <c r="G20" s="38" t="e">
        <f>IF($C20="","",INDEX(Players!F:F,MATCH($C20,Players!$C:$C,0)))</f>
        <v>#N/A</v>
      </c>
      <c r="H20" s="38" t="s">
        <v>74</v>
      </c>
      <c r="I20" s="72">
        <v>2.1</v>
      </c>
      <c r="J20" s="38"/>
    </row>
    <row r="21" spans="1:10" ht="15" customHeight="1" x14ac:dyDescent="0.35">
      <c r="A21" s="32"/>
      <c r="B21" s="37" t="e">
        <f>IF($C21="","",INDEX(Players!A:A,MATCH($C21,Players!$C:$C,0)))</f>
        <v>#N/A</v>
      </c>
      <c r="C21" s="69">
        <v>4795</v>
      </c>
      <c r="D21" s="37" t="e">
        <f>IF($C21="","",INDEX(Players!B:B,MATCH($C21,Players!$C:$C,0)))</f>
        <v>#N/A</v>
      </c>
      <c r="E21" s="38" t="e">
        <f>IF($C21="","",INDEX(Players!D:D,MATCH($C21,Players!$C:$C,0)))</f>
        <v>#N/A</v>
      </c>
      <c r="F21" s="38" t="e">
        <f>IF($C21="","",INDEX(Players!E:E,MATCH($C21,Players!$C:$C,0)))</f>
        <v>#N/A</v>
      </c>
      <c r="G21" s="38" t="e">
        <f>IF($C21="","",INDEX(Players!F:F,MATCH($C21,Players!$C:$C,0)))</f>
        <v>#N/A</v>
      </c>
      <c r="H21" s="38" t="s">
        <v>33</v>
      </c>
      <c r="I21" s="72">
        <v>0.5</v>
      </c>
      <c r="J21" s="38"/>
    </row>
    <row r="22" spans="1:10" ht="15" customHeight="1" x14ac:dyDescent="0.35">
      <c r="A22" s="32"/>
      <c r="B22" s="37" t="e">
        <f>IF($C22="","",INDEX(Players!A:A,MATCH($C22,Players!$C:$C,0)))</f>
        <v>#N/A</v>
      </c>
      <c r="C22" s="69">
        <v>4795</v>
      </c>
      <c r="D22" s="37" t="e">
        <f>IF($C22="","",INDEX(Players!B:B,MATCH($C22,Players!$C:$C,0)))</f>
        <v>#N/A</v>
      </c>
      <c r="E22" s="38" t="e">
        <f>IF($C22="","",INDEX(Players!D:D,MATCH($C22,Players!$C:$C,0)))</f>
        <v>#N/A</v>
      </c>
      <c r="F22" s="38" t="e">
        <f>IF($C22="","",INDEX(Players!E:E,MATCH($C22,Players!$C:$C,0)))</f>
        <v>#N/A</v>
      </c>
      <c r="G22" s="38" t="e">
        <f>IF($C22="","",INDEX(Players!F:F,MATCH($C22,Players!$C:$C,0)))</f>
        <v>#N/A</v>
      </c>
      <c r="H22" s="38" t="s">
        <v>76</v>
      </c>
      <c r="I22" s="72">
        <v>0.1</v>
      </c>
      <c r="J22" s="38"/>
    </row>
    <row r="23" spans="1:10" ht="15" customHeight="1" x14ac:dyDescent="0.35">
      <c r="A23" s="32" t="s">
        <v>201</v>
      </c>
      <c r="B23" s="37" t="e">
        <f>IF($C23="","",INDEX(Players!A:A,MATCH($C23,Players!$C:$C,0)))</f>
        <v>#N/A</v>
      </c>
      <c r="C23" s="69">
        <v>4420</v>
      </c>
      <c r="D23" s="37" t="e">
        <f>IF($C23="","",INDEX(Players!B:B,MATCH($C23,Players!$C:$C,0)))</f>
        <v>#N/A</v>
      </c>
      <c r="E23" s="38" t="e">
        <f>IF($C23="","",INDEX(Players!D:D,MATCH($C23,Players!$C:$C,0)))</f>
        <v>#N/A</v>
      </c>
      <c r="F23" s="38" t="e">
        <f>IF($C23="","",INDEX(Players!E:E,MATCH($C23,Players!$C:$C,0)))</f>
        <v>#N/A</v>
      </c>
      <c r="G23" s="38" t="e">
        <f>IF($C23="","",INDEX(Players!F:F,MATCH($C23,Players!$C:$C,0)))</f>
        <v>#N/A</v>
      </c>
      <c r="H23" s="38" t="s">
        <v>70</v>
      </c>
      <c r="I23" s="72">
        <v>0.5</v>
      </c>
      <c r="J23" s="38"/>
    </row>
    <row r="24" spans="1:10" ht="15" customHeight="1" x14ac:dyDescent="0.35">
      <c r="A24" s="32" t="s">
        <v>201</v>
      </c>
      <c r="B24" s="37" t="e">
        <f>IF($C24="","",INDEX(Players!A:A,MATCH($C24,Players!$C:$C,0)))</f>
        <v>#N/A</v>
      </c>
      <c r="C24" s="69">
        <v>5372</v>
      </c>
      <c r="D24" s="37" t="e">
        <f>IF($C24="","",INDEX(Players!B:B,MATCH($C24,Players!$C:$C,0)))</f>
        <v>#N/A</v>
      </c>
      <c r="E24" s="38" t="e">
        <f>IF($C24="","",INDEX(Players!D:D,MATCH($C24,Players!$C:$C,0)))</f>
        <v>#N/A</v>
      </c>
      <c r="F24" s="38" t="e">
        <f>IF($C24="","",INDEX(Players!E:E,MATCH($C24,Players!$C:$C,0)))</f>
        <v>#N/A</v>
      </c>
      <c r="G24" s="38" t="e">
        <f>IF($C24="","",INDEX(Players!F:F,MATCH($C24,Players!$C:$C,0)))</f>
        <v>#N/A</v>
      </c>
      <c r="H24" s="38" t="s">
        <v>180</v>
      </c>
      <c r="I24" s="72">
        <v>0.3</v>
      </c>
      <c r="J24" s="38"/>
    </row>
    <row r="25" spans="1:10" ht="15" customHeight="1" x14ac:dyDescent="0.35">
      <c r="A25" s="32" t="s">
        <v>201</v>
      </c>
      <c r="B25" s="37" t="e">
        <f>IF($C25="","",INDEX(Players!A:A,MATCH($C25,Players!$C:$C,0)))</f>
        <v>#N/A</v>
      </c>
      <c r="C25" s="69">
        <v>5192</v>
      </c>
      <c r="D25" s="37" t="e">
        <f>IF($C25="","",INDEX(Players!B:B,MATCH($C25,Players!$C:$C,0)))</f>
        <v>#N/A</v>
      </c>
      <c r="E25" s="38" t="e">
        <f>IF($C25="","",INDEX(Players!D:D,MATCH($C25,Players!$C:$C,0)))</f>
        <v>#N/A</v>
      </c>
      <c r="F25" s="38" t="e">
        <f>IF($C25="","",INDEX(Players!E:E,MATCH($C25,Players!$C:$C,0)))</f>
        <v>#N/A</v>
      </c>
      <c r="G25" s="38" t="e">
        <f>IF($C25="","",INDEX(Players!F:F,MATCH($C25,Players!$C:$C,0)))</f>
        <v>#N/A</v>
      </c>
      <c r="H25" s="38" t="s">
        <v>82</v>
      </c>
      <c r="I25" s="72">
        <v>0.8</v>
      </c>
      <c r="J25" s="38"/>
    </row>
    <row r="26" spans="1:10" ht="15" customHeight="1" x14ac:dyDescent="0.35">
      <c r="A26" s="32" t="s">
        <v>201</v>
      </c>
      <c r="B26" s="37" t="e">
        <f>IF($C26="","",INDEX(Players!A:A,MATCH($C26,Players!$C:$C,0)))</f>
        <v>#N/A</v>
      </c>
      <c r="C26" s="69">
        <v>5151</v>
      </c>
      <c r="D26" s="37" t="e">
        <f>IF($C26="","",INDEX(Players!B:B,MATCH($C26,Players!$C:$C,0)))</f>
        <v>#N/A</v>
      </c>
      <c r="E26" s="38" t="e">
        <f>IF($C26="","",INDEX(Players!D:D,MATCH($C26,Players!$C:$C,0)))</f>
        <v>#N/A</v>
      </c>
      <c r="F26" s="38" t="e">
        <f>IF($C26="","",INDEX(Players!E:E,MATCH($C26,Players!$C:$C,0)))</f>
        <v>#N/A</v>
      </c>
      <c r="G26" s="38" t="e">
        <f>IF($C26="","",INDEX(Players!F:F,MATCH($C26,Players!$C:$C,0)))</f>
        <v>#N/A</v>
      </c>
      <c r="H26" s="38" t="s">
        <v>79</v>
      </c>
      <c r="I26" s="72">
        <v>0.3</v>
      </c>
      <c r="J26" s="38"/>
    </row>
    <row r="27" spans="1:10" ht="15" customHeight="1" x14ac:dyDescent="0.35">
      <c r="A27" s="32" t="s">
        <v>201</v>
      </c>
      <c r="B27" s="37" t="e">
        <f>IF($C27="","",INDEX(Players!A:A,MATCH($C27,Players!$C:$C,0)))</f>
        <v>#N/A</v>
      </c>
      <c r="C27" s="69">
        <v>5801</v>
      </c>
      <c r="D27" s="37" t="e">
        <f>IF($C27="","",INDEX(Players!B:B,MATCH($C27,Players!$C:$C,0)))</f>
        <v>#N/A</v>
      </c>
      <c r="E27" s="38" t="e">
        <f>IF($C27="","",INDEX(Players!D:D,MATCH($C27,Players!$C:$C,0)))</f>
        <v>#N/A</v>
      </c>
      <c r="F27" s="38" t="e">
        <f>IF($C27="","",INDEX(Players!E:E,MATCH($C27,Players!$C:$C,0)))</f>
        <v>#N/A</v>
      </c>
      <c r="G27" s="38" t="e">
        <f>IF($C27="","",INDEX(Players!F:F,MATCH($C27,Players!$C:$C,0)))</f>
        <v>#N/A</v>
      </c>
      <c r="H27" s="38" t="s">
        <v>74</v>
      </c>
      <c r="I27" s="72">
        <v>0.3</v>
      </c>
      <c r="J27" s="38"/>
    </row>
    <row r="28" spans="1:10" ht="15" customHeight="1" x14ac:dyDescent="0.35">
      <c r="A28" s="32"/>
      <c r="B28" s="37" t="str">
        <f>IF($C28="","",INDEX(Players!A:A,MATCH($C28,Players!$C:$C,0)))</f>
        <v/>
      </c>
      <c r="C28" s="69"/>
      <c r="D28" s="37" t="str">
        <f>IF($C28="","",INDEX(Players!B:B,MATCH($C28,Players!$C:$C,0)))</f>
        <v/>
      </c>
      <c r="E28" s="38" t="str">
        <f>IF($C28="","",INDEX(Players!D:D,MATCH($C28,Players!$C:$C,0)))</f>
        <v/>
      </c>
      <c r="F28" s="38" t="str">
        <f>IF($C28="","",INDEX(Players!E:E,MATCH($C28,Players!$C:$C,0)))</f>
        <v/>
      </c>
      <c r="G28" s="38" t="str">
        <f>IF($C28="","",INDEX(Players!F:F,MATCH($C28,Players!$C:$C,0)))</f>
        <v/>
      </c>
      <c r="H28" s="38"/>
      <c r="I28" s="72"/>
      <c r="J28" s="38"/>
    </row>
    <row r="29" spans="1:10" ht="15" customHeight="1" x14ac:dyDescent="0.35">
      <c r="A29" s="32"/>
      <c r="B29" s="37" t="str">
        <f>IF($C29="","",INDEX(Players!A:A,MATCH($C29,Players!$C:$C,0)))</f>
        <v/>
      </c>
      <c r="C29" s="69"/>
      <c r="D29" s="37" t="str">
        <f>IF($C29="","",INDEX(Players!B:B,MATCH($C29,Players!$C:$C,0)))</f>
        <v/>
      </c>
      <c r="E29" s="38" t="str">
        <f>IF($C29="","",INDEX(Players!D:D,MATCH($C29,Players!$C:$C,0)))</f>
        <v/>
      </c>
      <c r="F29" s="38" t="str">
        <f>IF($C29="","",INDEX(Players!E:E,MATCH($C29,Players!$C:$C,0)))</f>
        <v/>
      </c>
      <c r="G29" s="38" t="str">
        <f>IF($C29="","",INDEX(Players!F:F,MATCH($C29,Players!$C:$C,0)))</f>
        <v/>
      </c>
      <c r="H29" s="38"/>
      <c r="I29" s="72"/>
      <c r="J29" s="38"/>
    </row>
    <row r="30" spans="1:10" ht="15" customHeight="1" x14ac:dyDescent="0.35">
      <c r="A30" s="32"/>
      <c r="B30" s="37" t="str">
        <f>IF($C30="","",INDEX(Players!A:A,MATCH($C30,Players!$C:$C,0)))</f>
        <v/>
      </c>
      <c r="C30" s="69"/>
      <c r="D30" s="37" t="str">
        <f>IF($C30="","",INDEX(Players!B:B,MATCH($C30,Players!$C:$C,0)))</f>
        <v/>
      </c>
      <c r="E30" s="38" t="str">
        <f>IF($C30="","",INDEX(Players!D:D,MATCH($C30,Players!$C:$C,0)))</f>
        <v/>
      </c>
      <c r="F30" s="38" t="str">
        <f>IF($C30="","",INDEX(Players!E:E,MATCH($C30,Players!$C:$C,0)))</f>
        <v/>
      </c>
      <c r="G30" s="38" t="str">
        <f>IF($C30="","",INDEX(Players!F:F,MATCH($C30,Players!$C:$C,0)))</f>
        <v/>
      </c>
      <c r="H30" s="38"/>
      <c r="I30" s="72"/>
      <c r="J30" s="38"/>
    </row>
    <row r="31" spans="1:10" ht="15" customHeight="1" x14ac:dyDescent="0.35">
      <c r="A31" s="32"/>
      <c r="B31" s="37" t="str">
        <f>IF($C31="","",INDEX(Players!A:A,MATCH($C31,Players!$C:$C,0)))</f>
        <v/>
      </c>
      <c r="C31" s="69"/>
      <c r="D31" s="37" t="str">
        <f>IF($C31="","",INDEX(Players!B:B,MATCH($C31,Players!$C:$C,0)))</f>
        <v/>
      </c>
      <c r="E31" s="38" t="str">
        <f>IF($C31="","",INDEX(Players!D:D,MATCH($C31,Players!$C:$C,0)))</f>
        <v/>
      </c>
      <c r="F31" s="38" t="str">
        <f>IF($C31="","",INDEX(Players!E:E,MATCH($C31,Players!$C:$C,0)))</f>
        <v/>
      </c>
      <c r="G31" s="38" t="str">
        <f>IF($C31="","",INDEX(Players!F:F,MATCH($C31,Players!$C:$C,0)))</f>
        <v/>
      </c>
      <c r="H31" s="38"/>
      <c r="I31" s="72"/>
      <c r="J31" s="38"/>
    </row>
    <row r="32" spans="1:10" ht="15" customHeight="1" x14ac:dyDescent="0.35">
      <c r="A32" s="32"/>
      <c r="B32" s="37" t="str">
        <f>IF($C32="","",INDEX(Players!A:A,MATCH($C32,Players!$C:$C,0)))</f>
        <v/>
      </c>
      <c r="C32" s="69"/>
      <c r="D32" s="37" t="str">
        <f>IF($C32="","",INDEX(Players!B:B,MATCH($C32,Players!$C:$C,0)))</f>
        <v/>
      </c>
      <c r="E32" s="38" t="str">
        <f>IF($C32="","",INDEX(Players!D:D,MATCH($C32,Players!$C:$C,0)))</f>
        <v/>
      </c>
      <c r="F32" s="38" t="str">
        <f>IF($C32="","",INDEX(Players!E:E,MATCH($C32,Players!$C:$C,0)))</f>
        <v/>
      </c>
      <c r="G32" s="38" t="str">
        <f>IF($C32="","",INDEX(Players!F:F,MATCH($C32,Players!$C:$C,0)))</f>
        <v/>
      </c>
      <c r="H32" s="38"/>
      <c r="I32" s="72"/>
      <c r="J32" s="38"/>
    </row>
    <row r="33" spans="1:10" ht="15" customHeight="1" x14ac:dyDescent="0.35">
      <c r="A33" s="32"/>
      <c r="B33" s="37" t="str">
        <f>IF($C33="","",INDEX(Players!A:A,MATCH($C33,Players!$C:$C,0)))</f>
        <v/>
      </c>
      <c r="C33" s="69"/>
      <c r="D33" s="37" t="str">
        <f>IF($C33="","",INDEX(Players!B:B,MATCH($C33,Players!$C:$C,0)))</f>
        <v/>
      </c>
      <c r="E33" s="38" t="str">
        <f>IF($C33="","",INDEX(Players!D:D,MATCH($C33,Players!$C:$C,0)))</f>
        <v/>
      </c>
      <c r="F33" s="38" t="str">
        <f>IF($C33="","",INDEX(Players!E:E,MATCH($C33,Players!$C:$C,0)))</f>
        <v/>
      </c>
      <c r="G33" s="38" t="str">
        <f>IF($C33="","",INDEX(Players!F:F,MATCH($C33,Players!$C:$C,0)))</f>
        <v/>
      </c>
      <c r="H33" s="38"/>
      <c r="I33" s="72"/>
      <c r="J33" s="38"/>
    </row>
    <row r="34" spans="1:10" ht="15" customHeight="1" x14ac:dyDescent="0.35">
      <c r="A34" s="32"/>
      <c r="B34" s="37" t="str">
        <f>IF($C34="","",INDEX(Players!A:A,MATCH($C34,Players!$C:$C,0)))</f>
        <v/>
      </c>
      <c r="C34" s="69"/>
      <c r="D34" s="37" t="str">
        <f>IF($C34="","",INDEX(Players!B:B,MATCH($C34,Players!$C:$C,0)))</f>
        <v/>
      </c>
      <c r="E34" s="38" t="str">
        <f>IF($C34="","",INDEX(Players!D:D,MATCH($C34,Players!$C:$C,0)))</f>
        <v/>
      </c>
      <c r="F34" s="38" t="str">
        <f>IF($C34="","",INDEX(Players!E:E,MATCH($C34,Players!$C:$C,0)))</f>
        <v/>
      </c>
      <c r="G34" s="38" t="str">
        <f>IF($C34="","",INDEX(Players!F:F,MATCH($C34,Players!$C:$C,0)))</f>
        <v/>
      </c>
      <c r="H34" s="38"/>
      <c r="I34" s="72"/>
      <c r="J34" s="38"/>
    </row>
    <row r="35" spans="1:10" ht="15" customHeight="1" x14ac:dyDescent="0.35">
      <c r="A35" s="32"/>
      <c r="B35" s="37" t="str">
        <f>IF($C35="","",INDEX(Players!A:A,MATCH($C35,Players!$C:$C,0)))</f>
        <v/>
      </c>
      <c r="C35" s="69"/>
      <c r="D35" s="37" t="str">
        <f>IF($C35="","",INDEX(Players!B:B,MATCH($C35,Players!$C:$C,0)))</f>
        <v/>
      </c>
      <c r="E35" s="38" t="str">
        <f>IF($C35="","",INDEX(Players!D:D,MATCH($C35,Players!$C:$C,0)))</f>
        <v/>
      </c>
      <c r="F35" s="38" t="str">
        <f>IF($C35="","",INDEX(Players!E:E,MATCH($C35,Players!$C:$C,0)))</f>
        <v/>
      </c>
      <c r="G35" s="38" t="str">
        <f>IF($C35="","",INDEX(Players!F:F,MATCH($C35,Players!$C:$C,0)))</f>
        <v/>
      </c>
      <c r="H35" s="38"/>
      <c r="I35" s="72"/>
      <c r="J35" s="38"/>
    </row>
    <row r="36" spans="1:10" ht="15" customHeight="1" x14ac:dyDescent="0.35">
      <c r="A36" s="32"/>
      <c r="B36" s="37" t="str">
        <f>IF($C36="","",INDEX(Players!A:A,MATCH($C36,Players!$C:$C,0)))</f>
        <v/>
      </c>
      <c r="C36" s="69"/>
      <c r="D36" s="37" t="str">
        <f>IF($C36="","",INDEX(Players!B:B,MATCH($C36,Players!$C:$C,0)))</f>
        <v/>
      </c>
      <c r="E36" s="38" t="str">
        <f>IF($C36="","",INDEX(Players!D:D,MATCH($C36,Players!$C:$C,0)))</f>
        <v/>
      </c>
      <c r="F36" s="38" t="str">
        <f>IF($C36="","",INDEX(Players!E:E,MATCH($C36,Players!$C:$C,0)))</f>
        <v/>
      </c>
      <c r="G36" s="38" t="str">
        <f>IF($C36="","",INDEX(Players!F:F,MATCH($C36,Players!$C:$C,0)))</f>
        <v/>
      </c>
      <c r="H36" s="38"/>
      <c r="I36" s="72"/>
      <c r="J36" s="38"/>
    </row>
    <row r="37" spans="1:10" ht="15" customHeight="1" x14ac:dyDescent="0.35">
      <c r="A37" s="32"/>
      <c r="B37" s="37" t="str">
        <f>IF($C37="","",INDEX(Players!A:A,MATCH($C37,Players!$C:$C,0)))</f>
        <v/>
      </c>
      <c r="C37" s="69"/>
      <c r="D37" s="37" t="str">
        <f>IF($C37="","",INDEX(Players!B:B,MATCH($C37,Players!$C:$C,0)))</f>
        <v/>
      </c>
      <c r="E37" s="38" t="str">
        <f>IF($C37="","",INDEX(Players!D:D,MATCH($C37,Players!$C:$C,0)))</f>
        <v/>
      </c>
      <c r="F37" s="38" t="str">
        <f>IF($C37="","",INDEX(Players!E:E,MATCH($C37,Players!$C:$C,0)))</f>
        <v/>
      </c>
      <c r="G37" s="38" t="str">
        <f>IF($C37="","",INDEX(Players!F:F,MATCH($C37,Players!$C:$C,0)))</f>
        <v/>
      </c>
      <c r="H37" s="38"/>
      <c r="I37" s="72"/>
      <c r="J37" s="38"/>
    </row>
    <row r="38" spans="1:10" ht="15" customHeight="1" x14ac:dyDescent="0.35">
      <c r="A38" s="32"/>
      <c r="B38" s="37" t="str">
        <f>IF($C38="","",INDEX(Players!A:A,MATCH($C38,Players!$C:$C,0)))</f>
        <v/>
      </c>
      <c r="C38" s="69"/>
      <c r="D38" s="37" t="str">
        <f>IF($C38="","",INDEX(Players!B:B,MATCH($C38,Players!$C:$C,0)))</f>
        <v/>
      </c>
      <c r="E38" s="38" t="str">
        <f>IF($C38="","",INDEX(Players!D:D,MATCH($C38,Players!$C:$C,0)))</f>
        <v/>
      </c>
      <c r="F38" s="38" t="str">
        <f>IF($C38="","",INDEX(Players!E:E,MATCH($C38,Players!$C:$C,0)))</f>
        <v/>
      </c>
      <c r="G38" s="38" t="str">
        <f>IF($C38="","",INDEX(Players!F:F,MATCH($C38,Players!$C:$C,0)))</f>
        <v/>
      </c>
      <c r="H38" s="38"/>
      <c r="I38" s="72"/>
      <c r="J38" s="38"/>
    </row>
    <row r="39" spans="1:10" ht="15" customHeight="1" x14ac:dyDescent="0.35">
      <c r="A39" s="32"/>
      <c r="B39" s="37" t="str">
        <f>IF($C39="","",INDEX(Players!A:A,MATCH($C39,Players!$C:$C,0)))</f>
        <v/>
      </c>
      <c r="C39" s="69"/>
      <c r="D39" s="37" t="str">
        <f>IF($C39="","",INDEX(Players!B:B,MATCH($C39,Players!$C:$C,0)))</f>
        <v/>
      </c>
      <c r="E39" s="38" t="str">
        <f>IF($C39="","",INDEX(Players!D:D,MATCH($C39,Players!$C:$C,0)))</f>
        <v/>
      </c>
      <c r="F39" s="38" t="str">
        <f>IF($C39="","",INDEX(Players!E:E,MATCH($C39,Players!$C:$C,0)))</f>
        <v/>
      </c>
      <c r="G39" s="38" t="str">
        <f>IF($C39="","",INDEX(Players!F:F,MATCH($C39,Players!$C:$C,0)))</f>
        <v/>
      </c>
      <c r="H39" s="38"/>
      <c r="I39" s="72"/>
      <c r="J39" s="38"/>
    </row>
    <row r="40" spans="1:10" ht="15" customHeight="1" x14ac:dyDescent="0.35">
      <c r="A40" s="32"/>
      <c r="B40" s="37" t="str">
        <f>IF($C40="","",INDEX(Players!A:A,MATCH($C40,Players!$C:$C,0)))</f>
        <v/>
      </c>
      <c r="C40" s="69"/>
      <c r="D40" s="37" t="str">
        <f>IF($C40="","",INDEX(Players!B:B,MATCH($C40,Players!$C:$C,0)))</f>
        <v/>
      </c>
      <c r="E40" s="38" t="str">
        <f>IF($C40="","",INDEX(Players!D:D,MATCH($C40,Players!$C:$C,0)))</f>
        <v/>
      </c>
      <c r="F40" s="38" t="str">
        <f>IF($C40="","",INDEX(Players!E:E,MATCH($C40,Players!$C:$C,0)))</f>
        <v/>
      </c>
      <c r="G40" s="38" t="str">
        <f>IF($C40="","",INDEX(Players!F:F,MATCH($C40,Players!$C:$C,0)))</f>
        <v/>
      </c>
      <c r="H40" s="38"/>
      <c r="I40" s="72"/>
      <c r="J40" s="38"/>
    </row>
    <row r="41" spans="1:10" ht="15" customHeight="1" x14ac:dyDescent="0.35">
      <c r="A41" s="32"/>
      <c r="B41" s="37" t="str">
        <f>IF($C41="","",INDEX(Players!A:A,MATCH($C41,Players!$C:$C,0)))</f>
        <v/>
      </c>
      <c r="C41" s="69"/>
      <c r="D41" s="37" t="str">
        <f>IF($C41="","",INDEX(Players!B:B,MATCH($C41,Players!$C:$C,0)))</f>
        <v/>
      </c>
      <c r="E41" s="38" t="str">
        <f>IF($C41="","",INDEX(Players!D:D,MATCH($C41,Players!$C:$C,0)))</f>
        <v/>
      </c>
      <c r="F41" s="38" t="str">
        <f>IF($C41="","",INDEX(Players!E:E,MATCH($C41,Players!$C:$C,0)))</f>
        <v/>
      </c>
      <c r="G41" s="38" t="str">
        <f>IF($C41="","",INDEX(Players!F:F,MATCH($C41,Players!$C:$C,0)))</f>
        <v/>
      </c>
      <c r="H41" s="38"/>
      <c r="I41" s="72"/>
      <c r="J41" s="38"/>
    </row>
    <row r="42" spans="1:10" ht="15" customHeight="1" x14ac:dyDescent="0.35">
      <c r="A42" s="32"/>
      <c r="B42" s="37" t="str">
        <f>IF($C42="","",INDEX(Players!A:A,MATCH($C42,Players!$C:$C,0)))</f>
        <v/>
      </c>
      <c r="C42" s="69"/>
      <c r="D42" s="37" t="str">
        <f>IF($C42="","",INDEX(Players!B:B,MATCH($C42,Players!$C:$C,0)))</f>
        <v/>
      </c>
      <c r="E42" s="38" t="str">
        <f>IF($C42="","",INDEX(Players!D:D,MATCH($C42,Players!$C:$C,0)))</f>
        <v/>
      </c>
      <c r="F42" s="38" t="str">
        <f>IF($C42="","",INDEX(Players!E:E,MATCH($C42,Players!$C:$C,0)))</f>
        <v/>
      </c>
      <c r="G42" s="38" t="str">
        <f>IF($C42="","",INDEX(Players!F:F,MATCH($C42,Players!$C:$C,0)))</f>
        <v/>
      </c>
      <c r="H42" s="38"/>
      <c r="I42" s="72"/>
      <c r="J42" s="38"/>
    </row>
    <row r="43" spans="1:10" ht="15" customHeight="1" x14ac:dyDescent="0.35">
      <c r="A43" s="32"/>
      <c r="B43" s="37" t="str">
        <f>IF($C43="","",INDEX(Players!A:A,MATCH($C43,Players!$C:$C,0)))</f>
        <v/>
      </c>
      <c r="C43" s="69"/>
      <c r="D43" s="37" t="str">
        <f>IF($C43="","",INDEX(Players!B:B,MATCH($C43,Players!$C:$C,0)))</f>
        <v/>
      </c>
      <c r="E43" s="38" t="str">
        <f>IF($C43="","",INDEX(Players!D:D,MATCH($C43,Players!$C:$C,0)))</f>
        <v/>
      </c>
      <c r="F43" s="38" t="str">
        <f>IF($C43="","",INDEX(Players!E:E,MATCH($C43,Players!$C:$C,0)))</f>
        <v/>
      </c>
      <c r="G43" s="38" t="str">
        <f>IF($C43="","",INDEX(Players!F:F,MATCH($C43,Players!$C:$C,0)))</f>
        <v/>
      </c>
      <c r="H43" s="38"/>
      <c r="I43" s="72"/>
      <c r="J43" s="38"/>
    </row>
    <row r="44" spans="1:10" ht="15" customHeight="1" x14ac:dyDescent="0.35">
      <c r="A44" s="32"/>
      <c r="B44" s="37" t="str">
        <f>IF($C44="","",INDEX(Players!A:A,MATCH($C44,Players!$C:$C,0)))</f>
        <v/>
      </c>
      <c r="C44" s="69"/>
      <c r="D44" s="37" t="str">
        <f>IF($C44="","",INDEX(Players!B:B,MATCH($C44,Players!$C:$C,0)))</f>
        <v/>
      </c>
      <c r="E44" s="38" t="str">
        <f>IF($C44="","",INDEX(Players!D:D,MATCH($C44,Players!$C:$C,0)))</f>
        <v/>
      </c>
      <c r="F44" s="38" t="str">
        <f>IF($C44="","",INDEX(Players!E:E,MATCH($C44,Players!$C:$C,0)))</f>
        <v/>
      </c>
      <c r="G44" s="38" t="str">
        <f>IF($C44="","",INDEX(Players!F:F,MATCH($C44,Players!$C:$C,0)))</f>
        <v/>
      </c>
      <c r="H44" s="38"/>
      <c r="I44" s="72"/>
      <c r="J44" s="38"/>
    </row>
    <row r="45" spans="1:10" ht="15" customHeight="1" x14ac:dyDescent="0.35">
      <c r="A45" s="32"/>
      <c r="B45" s="37" t="str">
        <f>IF($C45="","",INDEX(Players!A:A,MATCH($C45,Players!$C:$C,0)))</f>
        <v/>
      </c>
      <c r="C45" s="69"/>
      <c r="D45" s="37" t="str">
        <f>IF($C45="","",INDEX(Players!B:B,MATCH($C45,Players!$C:$C,0)))</f>
        <v/>
      </c>
      <c r="E45" s="38" t="str">
        <f>IF($C45="","",INDEX(Players!D:D,MATCH($C45,Players!$C:$C,0)))</f>
        <v/>
      </c>
      <c r="F45" s="38" t="str">
        <f>IF($C45="","",INDEX(Players!E:E,MATCH($C45,Players!$C:$C,0)))</f>
        <v/>
      </c>
      <c r="G45" s="38" t="str">
        <f>IF($C45="","",INDEX(Players!F:F,MATCH($C45,Players!$C:$C,0)))</f>
        <v/>
      </c>
      <c r="H45" s="38"/>
      <c r="I45" s="72"/>
      <c r="J45" s="38"/>
    </row>
    <row r="46" spans="1:10" ht="15" customHeight="1" x14ac:dyDescent="0.35">
      <c r="A46" s="32"/>
      <c r="B46" s="37" t="str">
        <f>IF($C46="","",INDEX(Players!A:A,MATCH($C46,Players!$C:$C,0)))</f>
        <v/>
      </c>
      <c r="C46" s="69"/>
      <c r="D46" s="37" t="str">
        <f>IF($C46="","",INDEX(Players!B:B,MATCH($C46,Players!$C:$C,0)))</f>
        <v/>
      </c>
      <c r="E46" s="38" t="str">
        <f>IF($C46="","",INDEX(Players!D:D,MATCH($C46,Players!$C:$C,0)))</f>
        <v/>
      </c>
      <c r="F46" s="38" t="str">
        <f>IF($C46="","",INDEX(Players!E:E,MATCH($C46,Players!$C:$C,0)))</f>
        <v/>
      </c>
      <c r="G46" s="38" t="str">
        <f>IF($C46="","",INDEX(Players!F:F,MATCH($C46,Players!$C:$C,0)))</f>
        <v/>
      </c>
      <c r="H46" s="38"/>
      <c r="I46" s="72"/>
      <c r="J46" s="38"/>
    </row>
    <row r="47" spans="1:10" ht="15" customHeight="1" x14ac:dyDescent="0.35">
      <c r="A47" s="32"/>
      <c r="B47" s="37" t="str">
        <f>IF($C47="","",INDEX(Players!A:A,MATCH($C47,Players!$C:$C,0)))</f>
        <v/>
      </c>
      <c r="C47" s="69"/>
      <c r="D47" s="37" t="str">
        <f>IF($C47="","",INDEX(Players!B:B,MATCH($C47,Players!$C:$C,0)))</f>
        <v/>
      </c>
      <c r="E47" s="38" t="str">
        <f>IF($C47="","",INDEX(Players!D:D,MATCH($C47,Players!$C:$C,0)))</f>
        <v/>
      </c>
      <c r="F47" s="38" t="str">
        <f>IF($C47="","",INDEX(Players!E:E,MATCH($C47,Players!$C:$C,0)))</f>
        <v/>
      </c>
      <c r="G47" s="38" t="str">
        <f>IF($C47="","",INDEX(Players!F:F,MATCH($C47,Players!$C:$C,0)))</f>
        <v/>
      </c>
      <c r="H47" s="38"/>
      <c r="I47" s="72"/>
      <c r="J47" s="38"/>
    </row>
    <row r="48" spans="1:10" ht="15" customHeight="1" x14ac:dyDescent="0.35">
      <c r="A48" s="32"/>
      <c r="B48" s="37" t="str">
        <f>IF($C48="","",INDEX(Players!A:A,MATCH($C48,Players!$C:$C,0)))</f>
        <v/>
      </c>
      <c r="C48" s="69"/>
      <c r="D48" s="37" t="str">
        <f>IF($C48="","",INDEX(Players!B:B,MATCH($C48,Players!$C:$C,0)))</f>
        <v/>
      </c>
      <c r="E48" s="38" t="str">
        <f>IF($C48="","",INDEX(Players!D:D,MATCH($C48,Players!$C:$C,0)))</f>
        <v/>
      </c>
      <c r="F48" s="38" t="str">
        <f>IF($C48="","",INDEX(Players!E:E,MATCH($C48,Players!$C:$C,0)))</f>
        <v/>
      </c>
      <c r="G48" s="38" t="str">
        <f>IF($C48="","",INDEX(Players!F:F,MATCH($C48,Players!$C:$C,0)))</f>
        <v/>
      </c>
      <c r="H48" s="38"/>
      <c r="I48" s="72"/>
      <c r="J48" s="38"/>
    </row>
    <row r="49" spans="1:10" ht="15" customHeight="1" x14ac:dyDescent="0.35">
      <c r="A49" s="32"/>
      <c r="B49" s="37" t="str">
        <f>IF($C49="","",INDEX(Players!A:A,MATCH($C49,Players!$C:$C,0)))</f>
        <v/>
      </c>
      <c r="C49" s="69"/>
      <c r="D49" s="37" t="str">
        <f>IF($C49="","",INDEX(Players!B:B,MATCH($C49,Players!$C:$C,0)))</f>
        <v/>
      </c>
      <c r="E49" s="38" t="str">
        <f>IF($C49="","",INDEX(Players!D:D,MATCH($C49,Players!$C:$C,0)))</f>
        <v/>
      </c>
      <c r="F49" s="38" t="str">
        <f>IF($C49="","",INDEX(Players!E:E,MATCH($C49,Players!$C:$C,0)))</f>
        <v/>
      </c>
      <c r="G49" s="38" t="str">
        <f>IF($C49="","",INDEX(Players!F:F,MATCH($C49,Players!$C:$C,0)))</f>
        <v/>
      </c>
      <c r="H49" s="38"/>
      <c r="I49" s="72"/>
      <c r="J49" s="38"/>
    </row>
    <row r="50" spans="1:10" ht="15" customHeight="1" x14ac:dyDescent="0.35">
      <c r="A50" s="32"/>
      <c r="B50" s="37" t="str">
        <f>IF($C50="","",INDEX(Players!A:A,MATCH($C50,Players!$C:$C,0)))</f>
        <v/>
      </c>
      <c r="C50" s="69"/>
      <c r="D50" s="37" t="str">
        <f>IF($C50="","",INDEX(Players!B:B,MATCH($C50,Players!$C:$C,0)))</f>
        <v/>
      </c>
      <c r="E50" s="38" t="str">
        <f>IF($C50="","",INDEX(Players!D:D,MATCH($C50,Players!$C:$C,0)))</f>
        <v/>
      </c>
      <c r="F50" s="38" t="str">
        <f>IF($C50="","",INDEX(Players!E:E,MATCH($C50,Players!$C:$C,0)))</f>
        <v/>
      </c>
      <c r="G50" s="38" t="str">
        <f>IF($C50="","",INDEX(Players!F:F,MATCH($C50,Players!$C:$C,0)))</f>
        <v/>
      </c>
      <c r="H50" s="38"/>
      <c r="I50" s="72"/>
      <c r="J50" s="38"/>
    </row>
    <row r="51" spans="1:10" ht="15" customHeight="1" x14ac:dyDescent="0.35">
      <c r="A51" s="32"/>
      <c r="B51" s="37" t="str">
        <f>IF($C51="","",INDEX(Players!A:A,MATCH($C51,Players!$C:$C,0)))</f>
        <v/>
      </c>
      <c r="C51" s="69"/>
      <c r="D51" s="37" t="str">
        <f>IF($C51="","",INDEX(Players!B:B,MATCH($C51,Players!$C:$C,0)))</f>
        <v/>
      </c>
      <c r="E51" s="38" t="str">
        <f>IF($C51="","",INDEX(Players!D:D,MATCH($C51,Players!$C:$C,0)))</f>
        <v/>
      </c>
      <c r="F51" s="38" t="str">
        <f>IF($C51="","",INDEX(Players!E:E,MATCH($C51,Players!$C:$C,0)))</f>
        <v/>
      </c>
      <c r="G51" s="38" t="str">
        <f>IF($C51="","",INDEX(Players!F:F,MATCH($C51,Players!$C:$C,0)))</f>
        <v/>
      </c>
      <c r="H51" s="38"/>
      <c r="I51" s="72"/>
      <c r="J51" s="38"/>
    </row>
    <row r="52" spans="1:10" ht="15" customHeight="1" x14ac:dyDescent="0.35">
      <c r="A52" s="32"/>
      <c r="B52" s="37" t="str">
        <f>IF($C52="","",INDEX(Players!A:A,MATCH($C52,Players!$C:$C,0)))</f>
        <v/>
      </c>
      <c r="C52" s="69"/>
      <c r="D52" s="37" t="str">
        <f>IF($C52="","",INDEX(Players!B:B,MATCH($C52,Players!$C:$C,0)))</f>
        <v/>
      </c>
      <c r="E52" s="38" t="str">
        <f>IF($C52="","",INDEX(Players!D:D,MATCH($C52,Players!$C:$C,0)))</f>
        <v/>
      </c>
      <c r="F52" s="38" t="str">
        <f>IF($C52="","",INDEX(Players!E:E,MATCH($C52,Players!$C:$C,0)))</f>
        <v/>
      </c>
      <c r="G52" s="38" t="str">
        <f>IF($C52="","",INDEX(Players!F:F,MATCH($C52,Players!$C:$C,0)))</f>
        <v/>
      </c>
      <c r="H52" s="38"/>
      <c r="I52" s="72"/>
      <c r="J52" s="38"/>
    </row>
    <row r="53" spans="1:10" ht="15" customHeight="1" x14ac:dyDescent="0.35">
      <c r="A53" s="32"/>
      <c r="B53" s="37" t="str">
        <f>IF($C53="","",INDEX(Players!A:A,MATCH($C53,Players!$C:$C,0)))</f>
        <v/>
      </c>
      <c r="C53" s="69"/>
      <c r="D53" s="37" t="str">
        <f>IF($C53="","",INDEX(Players!B:B,MATCH($C53,Players!$C:$C,0)))</f>
        <v/>
      </c>
      <c r="E53" s="38" t="str">
        <f>IF($C53="","",INDEX(Players!D:D,MATCH($C53,Players!$C:$C,0)))</f>
        <v/>
      </c>
      <c r="F53" s="38" t="str">
        <f>IF($C53="","",INDEX(Players!E:E,MATCH($C53,Players!$C:$C,0)))</f>
        <v/>
      </c>
      <c r="G53" s="38" t="str">
        <f>IF($C53="","",INDEX(Players!F:F,MATCH($C53,Players!$C:$C,0)))</f>
        <v/>
      </c>
      <c r="H53" s="38"/>
      <c r="I53" s="72"/>
      <c r="J53" s="38"/>
    </row>
    <row r="54" spans="1:10" ht="15" customHeight="1" x14ac:dyDescent="0.35">
      <c r="A54" s="32"/>
      <c r="B54" s="37" t="str">
        <f>IF($C54="","",INDEX(Players!A:A,MATCH($C54,Players!$C:$C,0)))</f>
        <v/>
      </c>
      <c r="C54" s="69"/>
      <c r="D54" s="37" t="str">
        <f>IF($C54="","",INDEX(Players!B:B,MATCH($C54,Players!$C:$C,0)))</f>
        <v/>
      </c>
      <c r="E54" s="38" t="str">
        <f>IF($C54="","",INDEX(Players!D:D,MATCH($C54,Players!$C:$C,0)))</f>
        <v/>
      </c>
      <c r="F54" s="38" t="str">
        <f>IF($C54="","",INDEX(Players!E:E,MATCH($C54,Players!$C:$C,0)))</f>
        <v/>
      </c>
      <c r="G54" s="38" t="str">
        <f>IF($C54="","",INDEX(Players!F:F,MATCH($C54,Players!$C:$C,0)))</f>
        <v/>
      </c>
      <c r="H54" s="38"/>
      <c r="I54" s="72"/>
      <c r="J54" s="38"/>
    </row>
    <row r="55" spans="1:10" ht="15" customHeight="1" x14ac:dyDescent="0.35">
      <c r="A55" s="32"/>
      <c r="B55" s="37" t="str">
        <f>IF($C55="","",INDEX(Players!A:A,MATCH($C55,Players!$C:$C,0)))</f>
        <v/>
      </c>
      <c r="C55" s="69"/>
      <c r="D55" s="37" t="str">
        <f>IF($C55="","",INDEX(Players!B:B,MATCH($C55,Players!$C:$C,0)))</f>
        <v/>
      </c>
      <c r="E55" s="38" t="str">
        <f>IF($C55="","",INDEX(Players!D:D,MATCH($C55,Players!$C:$C,0)))</f>
        <v/>
      </c>
      <c r="F55" s="38" t="str">
        <f>IF($C55="","",INDEX(Players!E:E,MATCH($C55,Players!$C:$C,0)))</f>
        <v/>
      </c>
      <c r="G55" s="38" t="str">
        <f>IF($C55="","",INDEX(Players!F:F,MATCH($C55,Players!$C:$C,0)))</f>
        <v/>
      </c>
      <c r="H55" s="38"/>
      <c r="I55" s="72"/>
      <c r="J55" s="38"/>
    </row>
    <row r="56" spans="1:10" ht="15" customHeight="1" x14ac:dyDescent="0.35">
      <c r="A56" s="32"/>
      <c r="B56" s="37" t="str">
        <f>IF($C56="","",INDEX(Players!A:A,MATCH($C56,Players!$C:$C,0)))</f>
        <v/>
      </c>
      <c r="C56" s="69"/>
      <c r="D56" s="37" t="str">
        <f>IF($C56="","",INDEX(Players!B:B,MATCH($C56,Players!$C:$C,0)))</f>
        <v/>
      </c>
      <c r="E56" s="38" t="str">
        <f>IF($C56="","",INDEX(Players!D:D,MATCH($C56,Players!$C:$C,0)))</f>
        <v/>
      </c>
      <c r="F56" s="38" t="str">
        <f>IF($C56="","",INDEX(Players!E:E,MATCH($C56,Players!$C:$C,0)))</f>
        <v/>
      </c>
      <c r="G56" s="38" t="str">
        <f>IF($C56="","",INDEX(Players!F:F,MATCH($C56,Players!$C:$C,0)))</f>
        <v/>
      </c>
      <c r="H56" s="38"/>
      <c r="I56" s="72"/>
      <c r="J56" s="38"/>
    </row>
    <row r="57" spans="1:10" ht="15" customHeight="1" x14ac:dyDescent="0.35">
      <c r="A57" s="32"/>
      <c r="B57" s="37" t="str">
        <f>IF($C57="","",INDEX(Players!A:A,MATCH($C57,Players!$C:$C,0)))</f>
        <v/>
      </c>
      <c r="C57" s="69"/>
      <c r="D57" s="37" t="str">
        <f>IF($C57="","",INDEX(Players!B:B,MATCH($C57,Players!$C:$C,0)))</f>
        <v/>
      </c>
      <c r="E57" s="38" t="str">
        <f>IF($C57="","",INDEX(Players!D:D,MATCH($C57,Players!$C:$C,0)))</f>
        <v/>
      </c>
      <c r="F57" s="38" t="str">
        <f>IF($C57="","",INDEX(Players!E:E,MATCH($C57,Players!$C:$C,0)))</f>
        <v/>
      </c>
      <c r="G57" s="38" t="str">
        <f>IF($C57="","",INDEX(Players!F:F,MATCH($C57,Players!$C:$C,0)))</f>
        <v/>
      </c>
      <c r="H57" s="38"/>
      <c r="I57" s="72"/>
      <c r="J57" s="38"/>
    </row>
    <row r="58" spans="1:10" ht="15" customHeight="1" x14ac:dyDescent="0.35">
      <c r="A58" s="32"/>
      <c r="B58" s="37" t="str">
        <f>IF($C58="","",INDEX(Players!A:A,MATCH($C58,Players!$C:$C,0)))</f>
        <v/>
      </c>
      <c r="C58" s="69"/>
      <c r="D58" s="37" t="str">
        <f>IF($C58="","",INDEX(Players!B:B,MATCH($C58,Players!$C:$C,0)))</f>
        <v/>
      </c>
      <c r="E58" s="38" t="str">
        <f>IF($C58="","",INDEX(Players!D:D,MATCH($C58,Players!$C:$C,0)))</f>
        <v/>
      </c>
      <c r="F58" s="38" t="str">
        <f>IF($C58="","",INDEX(Players!E:E,MATCH($C58,Players!$C:$C,0)))</f>
        <v/>
      </c>
      <c r="G58" s="38" t="str">
        <f>IF($C58="","",INDEX(Players!F:F,MATCH($C58,Players!$C:$C,0)))</f>
        <v/>
      </c>
      <c r="H58" s="38"/>
      <c r="I58" s="72"/>
      <c r="J58" s="38"/>
    </row>
    <row r="59" spans="1:10" ht="15" customHeight="1" x14ac:dyDescent="0.35">
      <c r="A59" s="32"/>
      <c r="B59" s="37" t="str">
        <f>IF($C59="","",INDEX(Players!A:A,MATCH($C59,Players!$C:$C,0)))</f>
        <v/>
      </c>
      <c r="C59" s="69"/>
      <c r="D59" s="37" t="str">
        <f>IF($C59="","",INDEX(Players!B:B,MATCH($C59,Players!$C:$C,0)))</f>
        <v/>
      </c>
      <c r="E59" s="38" t="str">
        <f>IF($C59="","",INDEX(Players!D:D,MATCH($C59,Players!$C:$C,0)))</f>
        <v/>
      </c>
      <c r="F59" s="38" t="str">
        <f>IF($C59="","",INDEX(Players!E:E,MATCH($C59,Players!$C:$C,0)))</f>
        <v/>
      </c>
      <c r="G59" s="38" t="str">
        <f>IF($C59="","",INDEX(Players!F:F,MATCH($C59,Players!$C:$C,0)))</f>
        <v/>
      </c>
      <c r="H59" s="38"/>
      <c r="I59" s="72"/>
      <c r="J59" s="38"/>
    </row>
    <row r="60" spans="1:10" ht="15" customHeight="1" x14ac:dyDescent="0.35">
      <c r="A60" s="32"/>
      <c r="B60" s="37" t="str">
        <f>IF($C60="","",INDEX(Players!A:A,MATCH($C60,Players!$C:$C,0)))</f>
        <v/>
      </c>
      <c r="C60" s="69"/>
      <c r="D60" s="37" t="str">
        <f>IF($C60="","",INDEX(Players!B:B,MATCH($C60,Players!$C:$C,0)))</f>
        <v/>
      </c>
      <c r="E60" s="38" t="str">
        <f>IF($C60="","",INDEX(Players!D:D,MATCH($C60,Players!$C:$C,0)))</f>
        <v/>
      </c>
      <c r="F60" s="38" t="str">
        <f>IF($C60="","",INDEX(Players!E:E,MATCH($C60,Players!$C:$C,0)))</f>
        <v/>
      </c>
      <c r="G60" s="38" t="str">
        <f>IF($C60="","",INDEX(Players!F:F,MATCH($C60,Players!$C:$C,0)))</f>
        <v/>
      </c>
      <c r="H60" s="38"/>
      <c r="I60" s="72"/>
      <c r="J60" s="38"/>
    </row>
    <row r="61" spans="1:10" ht="15" customHeight="1" x14ac:dyDescent="0.35">
      <c r="A61" s="32"/>
      <c r="B61" s="37" t="str">
        <f>IF($C61="","",INDEX(Players!A:A,MATCH($C61,Players!$C:$C,0)))</f>
        <v/>
      </c>
      <c r="C61" s="69"/>
      <c r="D61" s="37" t="str">
        <f>IF($C61="","",INDEX(Players!B:B,MATCH($C61,Players!$C:$C,0)))</f>
        <v/>
      </c>
      <c r="E61" s="38" t="str">
        <f>IF($C61="","",INDEX(Players!D:D,MATCH($C61,Players!$C:$C,0)))</f>
        <v/>
      </c>
      <c r="F61" s="38" t="str">
        <f>IF($C61="","",INDEX(Players!E:E,MATCH($C61,Players!$C:$C,0)))</f>
        <v/>
      </c>
      <c r="G61" s="38" t="str">
        <f>IF($C61="","",INDEX(Players!F:F,MATCH($C61,Players!$C:$C,0)))</f>
        <v/>
      </c>
      <c r="H61" s="38"/>
      <c r="I61" s="72"/>
      <c r="J61" s="38"/>
    </row>
    <row r="62" spans="1:10" ht="15" customHeight="1" x14ac:dyDescent="0.35">
      <c r="A62" s="32"/>
      <c r="B62" s="37" t="str">
        <f>IF($C62="","",INDEX(Players!A:A,MATCH($C62,Players!$C:$C,0)))</f>
        <v/>
      </c>
      <c r="C62" s="69"/>
      <c r="D62" s="37" t="str">
        <f>IF($C62="","",INDEX(Players!B:B,MATCH($C62,Players!$C:$C,0)))</f>
        <v/>
      </c>
      <c r="E62" s="38" t="str">
        <f>IF($C62="","",INDEX(Players!D:D,MATCH($C62,Players!$C:$C,0)))</f>
        <v/>
      </c>
      <c r="F62" s="38" t="str">
        <f>IF($C62="","",INDEX(Players!E:E,MATCH($C62,Players!$C:$C,0)))</f>
        <v/>
      </c>
      <c r="G62" s="38" t="str">
        <f>IF($C62="","",INDEX(Players!F:F,MATCH($C62,Players!$C:$C,0)))</f>
        <v/>
      </c>
      <c r="H62" s="38"/>
      <c r="I62" s="72"/>
      <c r="J62" s="38"/>
    </row>
    <row r="63" spans="1:10" ht="15" customHeight="1" x14ac:dyDescent="0.35">
      <c r="A63" s="32"/>
      <c r="B63" s="37" t="str">
        <f>IF($C63="","",INDEX(Players!A:A,MATCH($C63,Players!$C:$C,0)))</f>
        <v/>
      </c>
      <c r="C63" s="69"/>
      <c r="D63" s="37" t="str">
        <f>IF($C63="","",INDEX(Players!B:B,MATCH($C63,Players!$C:$C,0)))</f>
        <v/>
      </c>
      <c r="E63" s="38" t="str">
        <f>IF($C63="","",INDEX(Players!D:D,MATCH($C63,Players!$C:$C,0)))</f>
        <v/>
      </c>
      <c r="F63" s="38" t="str">
        <f>IF($C63="","",INDEX(Players!E:E,MATCH($C63,Players!$C:$C,0)))</f>
        <v/>
      </c>
      <c r="G63" s="38" t="str">
        <f>IF($C63="","",INDEX(Players!F:F,MATCH($C63,Players!$C:$C,0)))</f>
        <v/>
      </c>
      <c r="H63" s="38"/>
      <c r="I63" s="72"/>
      <c r="J63" s="38"/>
    </row>
    <row r="64" spans="1:10" ht="15" customHeight="1" x14ac:dyDescent="0.35">
      <c r="A64" s="32"/>
      <c r="B64" s="37" t="str">
        <f>IF($C64="","",INDEX(Players!A:A,MATCH($C64,Players!$C:$C,0)))</f>
        <v/>
      </c>
      <c r="C64" s="69"/>
      <c r="D64" s="37" t="str">
        <f>IF($C64="","",INDEX(Players!B:B,MATCH($C64,Players!$C:$C,0)))</f>
        <v/>
      </c>
      <c r="E64" s="38" t="str">
        <f>IF($C64="","",INDEX(Players!D:D,MATCH($C64,Players!$C:$C,0)))</f>
        <v/>
      </c>
      <c r="F64" s="38" t="str">
        <f>IF($C64="","",INDEX(Players!E:E,MATCH($C64,Players!$C:$C,0)))</f>
        <v/>
      </c>
      <c r="G64" s="38" t="str">
        <f>IF($C64="","",INDEX(Players!F:F,MATCH($C64,Players!$C:$C,0)))</f>
        <v/>
      </c>
      <c r="H64" s="38"/>
      <c r="I64" s="72"/>
      <c r="J64" s="38"/>
    </row>
    <row r="65" spans="1:10" ht="15" customHeight="1" x14ac:dyDescent="0.35">
      <c r="A65" s="32"/>
      <c r="B65" s="37" t="str">
        <f>IF($C65="","",INDEX(Players!A:A,MATCH($C65,Players!$C:$C,0)))</f>
        <v/>
      </c>
      <c r="C65" s="69"/>
      <c r="D65" s="37" t="str">
        <f>IF($C65="","",INDEX(Players!B:B,MATCH($C65,Players!$C:$C,0)))</f>
        <v/>
      </c>
      <c r="E65" s="38" t="str">
        <f>IF($C65="","",INDEX(Players!D:D,MATCH($C65,Players!$C:$C,0)))</f>
        <v/>
      </c>
      <c r="F65" s="38" t="str">
        <f>IF($C65="","",INDEX(Players!E:E,MATCH($C65,Players!$C:$C,0)))</f>
        <v/>
      </c>
      <c r="G65" s="38" t="str">
        <f>IF($C65="","",INDEX(Players!F:F,MATCH($C65,Players!$C:$C,0)))</f>
        <v/>
      </c>
      <c r="H65" s="38"/>
      <c r="I65" s="72"/>
      <c r="J65" s="38"/>
    </row>
    <row r="66" spans="1:10" ht="15" customHeight="1" x14ac:dyDescent="0.35">
      <c r="A66" s="32"/>
      <c r="B66" s="37" t="str">
        <f>IF($C66="","",INDEX(Players!A:A,MATCH($C66,Players!$C:$C,0)))</f>
        <v/>
      </c>
      <c r="C66" s="69"/>
      <c r="D66" s="37" t="str">
        <f>IF($C66="","",INDEX(Players!B:B,MATCH($C66,Players!$C:$C,0)))</f>
        <v/>
      </c>
      <c r="E66" s="38" t="str">
        <f>IF($C66="","",INDEX(Players!D:D,MATCH($C66,Players!$C:$C,0)))</f>
        <v/>
      </c>
      <c r="F66" s="38" t="str">
        <f>IF($C66="","",INDEX(Players!E:E,MATCH($C66,Players!$C:$C,0)))</f>
        <v/>
      </c>
      <c r="G66" s="38" t="str">
        <f>IF($C66="","",INDEX(Players!F:F,MATCH($C66,Players!$C:$C,0)))</f>
        <v/>
      </c>
      <c r="H66" s="38"/>
      <c r="I66" s="72"/>
      <c r="J66" s="38"/>
    </row>
    <row r="67" spans="1:10" ht="15" customHeight="1" x14ac:dyDescent="0.35">
      <c r="A67" s="32"/>
      <c r="B67" s="37" t="str">
        <f>IF($C67="","",INDEX(Players!A:A,MATCH($C67,Players!$C:$C,0)))</f>
        <v/>
      </c>
      <c r="C67" s="69"/>
      <c r="D67" s="37" t="str">
        <f>IF($C67="","",INDEX(Players!B:B,MATCH($C67,Players!$C:$C,0)))</f>
        <v/>
      </c>
      <c r="E67" s="38" t="str">
        <f>IF($C67="","",INDEX(Players!D:D,MATCH($C67,Players!$C:$C,0)))</f>
        <v/>
      </c>
      <c r="F67" s="38" t="str">
        <f>IF($C67="","",INDEX(Players!E:E,MATCH($C67,Players!$C:$C,0)))</f>
        <v/>
      </c>
      <c r="G67" s="38" t="str">
        <f>IF($C67="","",INDEX(Players!F:F,MATCH($C67,Players!$C:$C,0)))</f>
        <v/>
      </c>
      <c r="H67" s="38"/>
      <c r="I67" s="72"/>
      <c r="J67" s="38"/>
    </row>
    <row r="68" spans="1:10" ht="15" customHeight="1" x14ac:dyDescent="0.35">
      <c r="A68" s="32"/>
      <c r="B68" s="37" t="str">
        <f>IF($C68="","",INDEX(Players!A:A,MATCH($C68,Players!$C:$C,0)))</f>
        <v/>
      </c>
      <c r="C68" s="69"/>
      <c r="D68" s="37" t="str">
        <f>IF($C68="","",INDEX(Players!B:B,MATCH($C68,Players!$C:$C,0)))</f>
        <v/>
      </c>
      <c r="E68" s="38" t="str">
        <f>IF($C68="","",INDEX(Players!D:D,MATCH($C68,Players!$C:$C,0)))</f>
        <v/>
      </c>
      <c r="F68" s="38" t="str">
        <f>IF($C68="","",INDEX(Players!E:E,MATCH($C68,Players!$C:$C,0)))</f>
        <v/>
      </c>
      <c r="G68" s="38" t="str">
        <f>IF($C68="","",INDEX(Players!F:F,MATCH($C68,Players!$C:$C,0)))</f>
        <v/>
      </c>
      <c r="H68" s="38"/>
      <c r="I68" s="72"/>
      <c r="J68" s="38"/>
    </row>
    <row r="69" spans="1:10" ht="15" customHeight="1" x14ac:dyDescent="0.35">
      <c r="A69" s="32"/>
      <c r="B69" s="37" t="str">
        <f>IF($C69="","",INDEX(Players!A:A,MATCH($C69,Players!$C:$C,0)))</f>
        <v/>
      </c>
      <c r="C69" s="69"/>
      <c r="D69" s="37" t="str">
        <f>IF($C69="","",INDEX(Players!B:B,MATCH($C69,Players!$C:$C,0)))</f>
        <v/>
      </c>
      <c r="E69" s="38" t="str">
        <f>IF($C69="","",INDEX(Players!D:D,MATCH($C69,Players!$C:$C,0)))</f>
        <v/>
      </c>
      <c r="F69" s="38" t="str">
        <f>IF($C69="","",INDEX(Players!E:E,MATCH($C69,Players!$C:$C,0)))</f>
        <v/>
      </c>
      <c r="G69" s="38" t="str">
        <f>IF($C69="","",INDEX(Players!F:F,MATCH($C69,Players!$C:$C,0)))</f>
        <v/>
      </c>
      <c r="H69" s="38"/>
      <c r="I69" s="72"/>
      <c r="J69" s="38"/>
    </row>
    <row r="70" spans="1:10" ht="15" customHeight="1" x14ac:dyDescent="0.35">
      <c r="A70" s="32"/>
      <c r="B70" s="37" t="str">
        <f>IF($C70="","",INDEX(Players!A:A,MATCH($C70,Players!$C:$C,0)))</f>
        <v/>
      </c>
      <c r="C70" s="69"/>
      <c r="D70" s="37" t="str">
        <f>IF($C70="","",INDEX(Players!B:B,MATCH($C70,Players!$C:$C,0)))</f>
        <v/>
      </c>
      <c r="E70" s="38" t="str">
        <f>IF($C70="","",INDEX(Players!D:D,MATCH($C70,Players!$C:$C,0)))</f>
        <v/>
      </c>
      <c r="F70" s="38" t="str">
        <f>IF($C70="","",INDEX(Players!E:E,MATCH($C70,Players!$C:$C,0)))</f>
        <v/>
      </c>
      <c r="G70" s="38" t="str">
        <f>IF($C70="","",INDEX(Players!F:F,MATCH($C70,Players!$C:$C,0)))</f>
        <v/>
      </c>
      <c r="H70" s="38"/>
      <c r="I70" s="72"/>
      <c r="J70" s="38"/>
    </row>
    <row r="71" spans="1:10" ht="15" customHeight="1" x14ac:dyDescent="0.35">
      <c r="A71" s="32"/>
      <c r="B71" s="37" t="str">
        <f>IF($C71="","",INDEX(Players!A:A,MATCH($C71,Players!$C:$C,0)))</f>
        <v/>
      </c>
      <c r="C71" s="69"/>
      <c r="D71" s="37" t="str">
        <f>IF($C71="","",INDEX(Players!B:B,MATCH($C71,Players!$C:$C,0)))</f>
        <v/>
      </c>
      <c r="E71" s="38" t="str">
        <f>IF($C71="","",INDEX(Players!D:D,MATCH($C71,Players!$C:$C,0)))</f>
        <v/>
      </c>
      <c r="F71" s="38" t="str">
        <f>IF($C71="","",INDEX(Players!E:E,MATCH($C71,Players!$C:$C,0)))</f>
        <v/>
      </c>
      <c r="G71" s="38" t="str">
        <f>IF($C71="","",INDEX(Players!F:F,MATCH($C71,Players!$C:$C,0)))</f>
        <v/>
      </c>
      <c r="H71" s="38"/>
      <c r="I71" s="72"/>
      <c r="J71" s="38"/>
    </row>
    <row r="72" spans="1:10" ht="15" customHeight="1" x14ac:dyDescent="0.35">
      <c r="A72" s="32"/>
      <c r="B72" s="37" t="str">
        <f>IF($C72="","",INDEX(Players!A:A,MATCH($C72,Players!$C:$C,0)))</f>
        <v/>
      </c>
      <c r="C72" s="69"/>
      <c r="D72" s="37" t="str">
        <f>IF($C72="","",INDEX(Players!B:B,MATCH($C72,Players!$C:$C,0)))</f>
        <v/>
      </c>
      <c r="E72" s="38" t="str">
        <f>IF($C72="","",INDEX(Players!D:D,MATCH($C72,Players!$C:$C,0)))</f>
        <v/>
      </c>
      <c r="F72" s="38" t="str">
        <f>IF($C72="","",INDEX(Players!E:E,MATCH($C72,Players!$C:$C,0)))</f>
        <v/>
      </c>
      <c r="G72" s="38" t="str">
        <f>IF($C72="","",INDEX(Players!F:F,MATCH($C72,Players!$C:$C,0)))</f>
        <v/>
      </c>
      <c r="H72" s="38"/>
      <c r="I72" s="72"/>
      <c r="J72" s="38"/>
    </row>
    <row r="73" spans="1:10" ht="15" customHeight="1" x14ac:dyDescent="0.35">
      <c r="A73" s="32"/>
      <c r="B73" s="37" t="str">
        <f>IF($C73="","",INDEX(Players!A:A,MATCH($C73,Players!$C:$C,0)))</f>
        <v/>
      </c>
      <c r="C73" s="69"/>
      <c r="D73" s="37" t="str">
        <f>IF($C73="","",INDEX(Players!B:B,MATCH($C73,Players!$C:$C,0)))</f>
        <v/>
      </c>
      <c r="E73" s="38" t="str">
        <f>IF($C73="","",INDEX(Players!D:D,MATCH($C73,Players!$C:$C,0)))</f>
        <v/>
      </c>
      <c r="F73" s="38" t="str">
        <f>IF($C73="","",INDEX(Players!E:E,MATCH($C73,Players!$C:$C,0)))</f>
        <v/>
      </c>
      <c r="G73" s="38" t="str">
        <f>IF($C73="","",INDEX(Players!F:F,MATCH($C73,Players!$C:$C,0)))</f>
        <v/>
      </c>
      <c r="H73" s="38"/>
      <c r="I73" s="72"/>
      <c r="J73" s="38"/>
    </row>
    <row r="74" spans="1:10" ht="15" customHeight="1" x14ac:dyDescent="0.35">
      <c r="A74" s="32"/>
      <c r="B74" s="37" t="str">
        <f>IF($C74="","",INDEX(Players!A:A,MATCH($C74,Players!$C:$C,0)))</f>
        <v/>
      </c>
      <c r="C74" s="69"/>
      <c r="D74" s="37" t="str">
        <f>IF($C74="","",INDEX(Players!B:B,MATCH($C74,Players!$C:$C,0)))</f>
        <v/>
      </c>
      <c r="E74" s="38" t="str">
        <f>IF($C74="","",INDEX(Players!D:D,MATCH($C74,Players!$C:$C,0)))</f>
        <v/>
      </c>
      <c r="F74" s="38" t="str">
        <f>IF($C74="","",INDEX(Players!E:E,MATCH($C74,Players!$C:$C,0)))</f>
        <v/>
      </c>
      <c r="G74" s="38" t="str">
        <f>IF($C74="","",INDEX(Players!F:F,MATCH($C74,Players!$C:$C,0)))</f>
        <v/>
      </c>
      <c r="H74" s="38"/>
      <c r="I74" s="72"/>
      <c r="J74" s="38"/>
    </row>
    <row r="75" spans="1:10" ht="15" customHeight="1" x14ac:dyDescent="0.35">
      <c r="A75" s="32"/>
      <c r="B75" s="37" t="str">
        <f>IF($C75="","",INDEX(Players!A:A,MATCH($C75,Players!$C:$C,0)))</f>
        <v/>
      </c>
      <c r="C75" s="69"/>
      <c r="D75" s="37" t="str">
        <f>IF($C75="","",INDEX(Players!B:B,MATCH($C75,Players!$C:$C,0)))</f>
        <v/>
      </c>
      <c r="E75" s="38" t="str">
        <f>IF($C75="","",INDEX(Players!D:D,MATCH($C75,Players!$C:$C,0)))</f>
        <v/>
      </c>
      <c r="F75" s="38" t="str">
        <f>IF($C75="","",INDEX(Players!E:E,MATCH($C75,Players!$C:$C,0)))</f>
        <v/>
      </c>
      <c r="G75" s="38" t="str">
        <f>IF($C75="","",INDEX(Players!F:F,MATCH($C75,Players!$C:$C,0)))</f>
        <v/>
      </c>
      <c r="H75" s="38"/>
      <c r="I75" s="72"/>
      <c r="J75" s="38"/>
    </row>
    <row r="76" spans="1:10" ht="15" customHeight="1" x14ac:dyDescent="0.35">
      <c r="A76" s="32"/>
      <c r="B76" s="37" t="str">
        <f>IF($C76="","",INDEX(Players!A:A,MATCH($C76,Players!$C:$C,0)))</f>
        <v/>
      </c>
      <c r="C76" s="69"/>
      <c r="D76" s="37" t="str">
        <f>IF($C76="","",INDEX(Players!B:B,MATCH($C76,Players!$C:$C,0)))</f>
        <v/>
      </c>
      <c r="E76" s="38" t="str">
        <f>IF($C76="","",INDEX(Players!D:D,MATCH($C76,Players!$C:$C,0)))</f>
        <v/>
      </c>
      <c r="F76" s="38" t="str">
        <f>IF($C76="","",INDEX(Players!E:E,MATCH($C76,Players!$C:$C,0)))</f>
        <v/>
      </c>
      <c r="G76" s="38" t="str">
        <f>IF($C76="","",INDEX(Players!F:F,MATCH($C76,Players!$C:$C,0)))</f>
        <v/>
      </c>
      <c r="H76" s="38"/>
      <c r="I76" s="72"/>
      <c r="J76" s="38"/>
    </row>
    <row r="77" spans="1:10" ht="15" customHeight="1" x14ac:dyDescent="0.35">
      <c r="A77" s="32"/>
      <c r="B77" s="37" t="str">
        <f>IF($C77="","",INDEX(Players!A:A,MATCH($C77,Players!$C:$C,0)))</f>
        <v/>
      </c>
      <c r="C77" s="69"/>
      <c r="D77" s="37" t="str">
        <f>IF($C77="","",INDEX(Players!B:B,MATCH($C77,Players!$C:$C,0)))</f>
        <v/>
      </c>
      <c r="E77" s="38" t="str">
        <f>IF($C77="","",INDEX(Players!D:D,MATCH($C77,Players!$C:$C,0)))</f>
        <v/>
      </c>
      <c r="F77" s="38" t="str">
        <f>IF($C77="","",INDEX(Players!E:E,MATCH($C77,Players!$C:$C,0)))</f>
        <v/>
      </c>
      <c r="G77" s="38" t="str">
        <f>IF($C77="","",INDEX(Players!F:F,MATCH($C77,Players!$C:$C,0)))</f>
        <v/>
      </c>
      <c r="H77" s="38"/>
      <c r="I77" s="72"/>
      <c r="J77" s="38"/>
    </row>
    <row r="78" spans="1:10" ht="15" customHeight="1" x14ac:dyDescent="0.35">
      <c r="A78" s="32"/>
      <c r="B78" s="37" t="str">
        <f>IF($C78="","",INDEX(Players!A:A,MATCH($C78,Players!$C:$C,0)))</f>
        <v/>
      </c>
      <c r="C78" s="69"/>
      <c r="D78" s="37" t="str">
        <f>IF($C78="","",INDEX(Players!B:B,MATCH($C78,Players!$C:$C,0)))</f>
        <v/>
      </c>
      <c r="E78" s="38" t="str">
        <f>IF($C78="","",INDEX(Players!D:D,MATCH($C78,Players!$C:$C,0)))</f>
        <v/>
      </c>
      <c r="F78" s="38" t="str">
        <f>IF($C78="","",INDEX(Players!E:E,MATCH($C78,Players!$C:$C,0)))</f>
        <v/>
      </c>
      <c r="G78" s="38" t="str">
        <f>IF($C78="","",INDEX(Players!F:F,MATCH($C78,Players!$C:$C,0)))</f>
        <v/>
      </c>
      <c r="H78" s="38"/>
      <c r="I78" s="72"/>
      <c r="J78" s="38"/>
    </row>
    <row r="79" spans="1:10" ht="15" customHeight="1" x14ac:dyDescent="0.35">
      <c r="A79" s="32"/>
      <c r="B79" s="37" t="str">
        <f>IF($C79="","",INDEX(Players!A:A,MATCH($C79,Players!$C:$C,0)))</f>
        <v/>
      </c>
      <c r="C79" s="69"/>
      <c r="D79" s="37" t="str">
        <f>IF($C79="","",INDEX(Players!B:B,MATCH($C79,Players!$C:$C,0)))</f>
        <v/>
      </c>
      <c r="E79" s="38" t="str">
        <f>IF($C79="","",INDEX(Players!D:D,MATCH($C79,Players!$C:$C,0)))</f>
        <v/>
      </c>
      <c r="F79" s="38" t="str">
        <f>IF($C79="","",INDEX(Players!E:E,MATCH($C79,Players!$C:$C,0)))</f>
        <v/>
      </c>
      <c r="G79" s="38" t="str">
        <f>IF($C79="","",INDEX(Players!F:F,MATCH($C79,Players!$C:$C,0)))</f>
        <v/>
      </c>
      <c r="H79" s="38"/>
      <c r="I79" s="72"/>
      <c r="J79" s="38"/>
    </row>
    <row r="80" spans="1:10" ht="15" customHeight="1" x14ac:dyDescent="0.35">
      <c r="A80" s="32"/>
      <c r="B80" s="37" t="str">
        <f>IF($C80="","",INDEX(Players!A:A,MATCH($C80,Players!$C:$C,0)))</f>
        <v/>
      </c>
      <c r="C80" s="69"/>
      <c r="D80" s="37" t="str">
        <f>IF($C80="","",INDEX(Players!B:B,MATCH($C80,Players!$C:$C,0)))</f>
        <v/>
      </c>
      <c r="E80" s="38" t="str">
        <f>IF($C80="","",INDEX(Players!D:D,MATCH($C80,Players!$C:$C,0)))</f>
        <v/>
      </c>
      <c r="F80" s="38" t="str">
        <f>IF($C80="","",INDEX(Players!E:E,MATCH($C80,Players!$C:$C,0)))</f>
        <v/>
      </c>
      <c r="G80" s="38" t="str">
        <f>IF($C80="","",INDEX(Players!F:F,MATCH($C80,Players!$C:$C,0)))</f>
        <v/>
      </c>
      <c r="H80" s="38"/>
      <c r="I80" s="72"/>
      <c r="J80" s="38"/>
    </row>
    <row r="81" spans="1:10" ht="15" customHeight="1" x14ac:dyDescent="0.35">
      <c r="A81" s="32"/>
      <c r="B81" s="37" t="str">
        <f>IF($C81="","",INDEX(Players!A:A,MATCH($C81,Players!$C:$C,0)))</f>
        <v/>
      </c>
      <c r="C81" s="69"/>
      <c r="D81" s="37" t="str">
        <f>IF($C81="","",INDEX(Players!B:B,MATCH($C81,Players!$C:$C,0)))</f>
        <v/>
      </c>
      <c r="E81" s="38" t="str">
        <f>IF($C81="","",INDEX(Players!D:D,MATCH($C81,Players!$C:$C,0)))</f>
        <v/>
      </c>
      <c r="F81" s="38" t="str">
        <f>IF($C81="","",INDEX(Players!E:E,MATCH($C81,Players!$C:$C,0)))</f>
        <v/>
      </c>
      <c r="G81" s="38" t="str">
        <f>IF($C81="","",INDEX(Players!F:F,MATCH($C81,Players!$C:$C,0)))</f>
        <v/>
      </c>
      <c r="H81" s="38"/>
      <c r="I81" s="72"/>
      <c r="J81" s="38"/>
    </row>
    <row r="82" spans="1:10" ht="15" customHeight="1" x14ac:dyDescent="0.35">
      <c r="A82" s="32"/>
      <c r="B82" s="37" t="str">
        <f>IF($C82="","",INDEX(Players!A:A,MATCH($C82,Players!$C:$C,0)))</f>
        <v/>
      </c>
      <c r="C82" s="69"/>
      <c r="D82" s="37" t="str">
        <f>IF($C82="","",INDEX(Players!B:B,MATCH($C82,Players!$C:$C,0)))</f>
        <v/>
      </c>
      <c r="E82" s="38" t="str">
        <f>IF($C82="","",INDEX(Players!D:D,MATCH($C82,Players!$C:$C,0)))</f>
        <v/>
      </c>
      <c r="F82" s="38" t="str">
        <f>IF($C82="","",INDEX(Players!E:E,MATCH($C82,Players!$C:$C,0)))</f>
        <v/>
      </c>
      <c r="G82" s="38" t="str">
        <f>IF($C82="","",INDEX(Players!F:F,MATCH($C82,Players!$C:$C,0)))</f>
        <v/>
      </c>
      <c r="H82" s="38"/>
      <c r="I82" s="72"/>
      <c r="J82" s="38"/>
    </row>
    <row r="83" spans="1:10" ht="15" customHeight="1" x14ac:dyDescent="0.35">
      <c r="A83" s="32"/>
      <c r="B83" s="37" t="str">
        <f>IF($C83="","",INDEX(Players!A:A,MATCH($C83,Players!$C:$C,0)))</f>
        <v/>
      </c>
      <c r="C83" s="69"/>
      <c r="D83" s="37" t="str">
        <f>IF($C83="","",INDEX(Players!B:B,MATCH($C83,Players!$C:$C,0)))</f>
        <v/>
      </c>
      <c r="E83" s="38" t="str">
        <f>IF($C83="","",INDEX(Players!D:D,MATCH($C83,Players!$C:$C,0)))</f>
        <v/>
      </c>
      <c r="F83" s="38" t="str">
        <f>IF($C83="","",INDEX(Players!E:E,MATCH($C83,Players!$C:$C,0)))</f>
        <v/>
      </c>
      <c r="G83" s="38" t="str">
        <f>IF($C83="","",INDEX(Players!F:F,MATCH($C83,Players!$C:$C,0)))</f>
        <v/>
      </c>
      <c r="H83" s="38"/>
      <c r="I83" s="72"/>
      <c r="J83" s="38"/>
    </row>
    <row r="84" spans="1:10" ht="15" customHeight="1" x14ac:dyDescent="0.35">
      <c r="A84" s="32"/>
      <c r="B84" s="37" t="str">
        <f>IF($C84="","",INDEX(Players!A:A,MATCH($C84,Players!$C:$C,0)))</f>
        <v/>
      </c>
      <c r="C84" s="69"/>
      <c r="D84" s="37" t="str">
        <f>IF($C84="","",INDEX(Players!B:B,MATCH($C84,Players!$C:$C,0)))</f>
        <v/>
      </c>
      <c r="E84" s="38" t="str">
        <f>IF($C84="","",INDEX(Players!D:D,MATCH($C84,Players!$C:$C,0)))</f>
        <v/>
      </c>
      <c r="F84" s="38" t="str">
        <f>IF($C84="","",INDEX(Players!E:E,MATCH($C84,Players!$C:$C,0)))</f>
        <v/>
      </c>
      <c r="G84" s="38" t="str">
        <f>IF($C84="","",INDEX(Players!F:F,MATCH($C84,Players!$C:$C,0)))</f>
        <v/>
      </c>
      <c r="H84" s="38"/>
      <c r="I84" s="72"/>
      <c r="J84" s="38"/>
    </row>
    <row r="85" spans="1:10" ht="15" customHeight="1" x14ac:dyDescent="0.35">
      <c r="A85" s="32"/>
      <c r="B85" s="37" t="str">
        <f>IF($C85="","",INDEX(Players!A:A,MATCH($C85,Players!$C:$C,0)))</f>
        <v/>
      </c>
      <c r="C85" s="69"/>
      <c r="D85" s="37" t="str">
        <f>IF($C85="","",INDEX(Players!B:B,MATCH($C85,Players!$C:$C,0)))</f>
        <v/>
      </c>
      <c r="E85" s="38" t="str">
        <f>IF($C85="","",INDEX(Players!D:D,MATCH($C85,Players!$C:$C,0)))</f>
        <v/>
      </c>
      <c r="F85" s="38" t="str">
        <f>IF($C85="","",INDEX(Players!E:E,MATCH($C85,Players!$C:$C,0)))</f>
        <v/>
      </c>
      <c r="G85" s="38" t="str">
        <f>IF($C85="","",INDEX(Players!F:F,MATCH($C85,Players!$C:$C,0)))</f>
        <v/>
      </c>
      <c r="H85" s="38"/>
      <c r="I85" s="72"/>
      <c r="J85" s="38"/>
    </row>
    <row r="86" spans="1:10" ht="15" customHeight="1" x14ac:dyDescent="0.35">
      <c r="A86" s="32"/>
      <c r="B86" s="37" t="str">
        <f>IF($C86="","",INDEX(Players!A:A,MATCH($C86,Players!$C:$C,0)))</f>
        <v/>
      </c>
      <c r="C86" s="69"/>
      <c r="D86" s="37" t="str">
        <f>IF($C86="","",INDEX(Players!B:B,MATCH($C86,Players!$C:$C,0)))</f>
        <v/>
      </c>
      <c r="E86" s="38" t="str">
        <f>IF($C86="","",INDEX(Players!D:D,MATCH($C86,Players!$C:$C,0)))</f>
        <v/>
      </c>
      <c r="F86" s="38" t="str">
        <f>IF($C86="","",INDEX(Players!E:E,MATCH($C86,Players!$C:$C,0)))</f>
        <v/>
      </c>
      <c r="G86" s="38" t="str">
        <f>IF($C86="","",INDEX(Players!F:F,MATCH($C86,Players!$C:$C,0)))</f>
        <v/>
      </c>
      <c r="H86" s="38"/>
      <c r="I86" s="72"/>
      <c r="J86" s="38"/>
    </row>
    <row r="87" spans="1:10" ht="15" customHeight="1" x14ac:dyDescent="0.35">
      <c r="A87" s="32"/>
      <c r="B87" s="37" t="str">
        <f>IF($C87="","",INDEX(Players!A:A,MATCH($C87,Players!$C:$C,0)))</f>
        <v/>
      </c>
      <c r="C87" s="69"/>
      <c r="D87" s="37" t="str">
        <f>IF($C87="","",INDEX(Players!B:B,MATCH($C87,Players!$C:$C,0)))</f>
        <v/>
      </c>
      <c r="E87" s="38" t="str">
        <f>IF($C87="","",INDEX(Players!D:D,MATCH($C87,Players!$C:$C,0)))</f>
        <v/>
      </c>
      <c r="F87" s="38" t="str">
        <f>IF($C87="","",INDEX(Players!E:E,MATCH($C87,Players!$C:$C,0)))</f>
        <v/>
      </c>
      <c r="G87" s="38" t="str">
        <f>IF($C87="","",INDEX(Players!F:F,MATCH($C87,Players!$C:$C,0)))</f>
        <v/>
      </c>
      <c r="H87" s="38"/>
      <c r="I87" s="72"/>
      <c r="J87" s="38"/>
    </row>
    <row r="88" spans="1:10" ht="15" customHeight="1" x14ac:dyDescent="0.35">
      <c r="A88" s="32"/>
      <c r="B88" s="37" t="str">
        <f>IF($C88="","",INDEX(Players!A:A,MATCH($C88,Players!$C:$C,0)))</f>
        <v/>
      </c>
      <c r="C88" s="69"/>
      <c r="D88" s="37" t="str">
        <f>IF($C88="","",INDEX(Players!B:B,MATCH($C88,Players!$C:$C,0)))</f>
        <v/>
      </c>
      <c r="E88" s="38" t="str">
        <f>IF($C88="","",INDEX(Players!D:D,MATCH($C88,Players!$C:$C,0)))</f>
        <v/>
      </c>
      <c r="F88" s="38" t="str">
        <f>IF($C88="","",INDEX(Players!E:E,MATCH($C88,Players!$C:$C,0)))</f>
        <v/>
      </c>
      <c r="G88" s="38" t="str">
        <f>IF($C88="","",INDEX(Players!F:F,MATCH($C88,Players!$C:$C,0)))</f>
        <v/>
      </c>
      <c r="H88" s="38"/>
      <c r="I88" s="72"/>
      <c r="J88" s="38"/>
    </row>
    <row r="89" spans="1:10" ht="15" customHeight="1" x14ac:dyDescent="0.35">
      <c r="A89" s="32"/>
      <c r="B89" s="37" t="str">
        <f>IF($C89="","",INDEX(Players!A:A,MATCH($C89,Players!$C:$C,0)))</f>
        <v/>
      </c>
      <c r="C89" s="69"/>
      <c r="D89" s="37" t="str">
        <f>IF($C89="","",INDEX(Players!B:B,MATCH($C89,Players!$C:$C,0)))</f>
        <v/>
      </c>
      <c r="E89" s="38" t="str">
        <f>IF($C89="","",INDEX(Players!D:D,MATCH($C89,Players!$C:$C,0)))</f>
        <v/>
      </c>
      <c r="F89" s="38" t="str">
        <f>IF($C89="","",INDEX(Players!E:E,MATCH($C89,Players!$C:$C,0)))</f>
        <v/>
      </c>
      <c r="G89" s="38" t="str">
        <f>IF($C89="","",INDEX(Players!F:F,MATCH($C89,Players!$C:$C,0)))</f>
        <v/>
      </c>
      <c r="H89" s="38"/>
      <c r="I89" s="72"/>
      <c r="J89" s="38"/>
    </row>
    <row r="90" spans="1:10" ht="15" customHeight="1" x14ac:dyDescent="0.35">
      <c r="A90" s="32"/>
      <c r="B90" s="37" t="str">
        <f>IF($C90="","",INDEX(Players!A:A,MATCH($C90,Players!$C:$C,0)))</f>
        <v/>
      </c>
      <c r="C90" s="69"/>
      <c r="D90" s="37" t="str">
        <f>IF($C90="","",INDEX(Players!B:B,MATCH($C90,Players!$C:$C,0)))</f>
        <v/>
      </c>
      <c r="E90" s="38" t="str">
        <f>IF($C90="","",INDEX(Players!D:D,MATCH($C90,Players!$C:$C,0)))</f>
        <v/>
      </c>
      <c r="F90" s="38" t="str">
        <f>IF($C90="","",INDEX(Players!E:E,MATCH($C90,Players!$C:$C,0)))</f>
        <v/>
      </c>
      <c r="G90" s="38" t="str">
        <f>IF($C90="","",INDEX(Players!F:F,MATCH($C90,Players!$C:$C,0)))</f>
        <v/>
      </c>
      <c r="H90" s="38"/>
      <c r="I90" s="72"/>
      <c r="J90" s="38"/>
    </row>
    <row r="91" spans="1:10" ht="15" customHeight="1" x14ac:dyDescent="0.35">
      <c r="A91" s="32"/>
      <c r="B91" s="37" t="str">
        <f>IF($C91="","",INDEX(Players!A:A,MATCH($C91,Players!$C:$C,0)))</f>
        <v/>
      </c>
      <c r="C91" s="69"/>
      <c r="D91" s="37" t="str">
        <f>IF($C91="","",INDEX(Players!B:B,MATCH($C91,Players!$C:$C,0)))</f>
        <v/>
      </c>
      <c r="E91" s="38" t="str">
        <f>IF($C91="","",INDEX(Players!D:D,MATCH($C91,Players!$C:$C,0)))</f>
        <v/>
      </c>
      <c r="F91" s="38" t="str">
        <f>IF($C91="","",INDEX(Players!E:E,MATCH($C91,Players!$C:$C,0)))</f>
        <v/>
      </c>
      <c r="G91" s="38" t="str">
        <f>IF($C91="","",INDEX(Players!F:F,MATCH($C91,Players!$C:$C,0)))</f>
        <v/>
      </c>
      <c r="H91" s="38"/>
      <c r="I91" s="72"/>
      <c r="J91" s="38"/>
    </row>
    <row r="92" spans="1:10" ht="15" customHeight="1" x14ac:dyDescent="0.35">
      <c r="A92" s="32"/>
      <c r="B92" s="37" t="str">
        <f>IF($C92="","",INDEX(Players!A:A,MATCH($C92,Players!$C:$C,0)))</f>
        <v/>
      </c>
      <c r="C92" s="69"/>
      <c r="D92" s="37" t="str">
        <f>IF($C92="","",INDEX(Players!B:B,MATCH($C92,Players!$C:$C,0)))</f>
        <v/>
      </c>
      <c r="E92" s="38" t="str">
        <f>IF($C92="","",INDEX(Players!D:D,MATCH($C92,Players!$C:$C,0)))</f>
        <v/>
      </c>
      <c r="F92" s="38" t="str">
        <f>IF($C92="","",INDEX(Players!E:E,MATCH($C92,Players!$C:$C,0)))</f>
        <v/>
      </c>
      <c r="G92" s="38" t="str">
        <f>IF($C92="","",INDEX(Players!F:F,MATCH($C92,Players!$C:$C,0)))</f>
        <v/>
      </c>
      <c r="H92" s="38"/>
      <c r="I92" s="72"/>
      <c r="J92" s="38"/>
    </row>
    <row r="93" spans="1:10" ht="15" customHeight="1" x14ac:dyDescent="0.35">
      <c r="A93" s="32"/>
      <c r="B93" s="37" t="str">
        <f>IF($C93="","",INDEX(Players!A:A,MATCH($C93,Players!$C:$C,0)))</f>
        <v/>
      </c>
      <c r="C93" s="69"/>
      <c r="D93" s="37" t="str">
        <f>IF($C93="","",INDEX(Players!B:B,MATCH($C93,Players!$C:$C,0)))</f>
        <v/>
      </c>
      <c r="E93" s="38" t="str">
        <f>IF($C93="","",INDEX(Players!D:D,MATCH($C93,Players!$C:$C,0)))</f>
        <v/>
      </c>
      <c r="F93" s="38" t="str">
        <f>IF($C93="","",INDEX(Players!E:E,MATCH($C93,Players!$C:$C,0)))</f>
        <v/>
      </c>
      <c r="G93" s="38" t="str">
        <f>IF($C93="","",INDEX(Players!F:F,MATCH($C93,Players!$C:$C,0)))</f>
        <v/>
      </c>
      <c r="H93" s="38"/>
      <c r="I93" s="72"/>
      <c r="J93" s="38"/>
    </row>
    <row r="94" spans="1:10" ht="15" customHeight="1" x14ac:dyDescent="0.35">
      <c r="A94" s="32"/>
      <c r="B94" s="37" t="str">
        <f>IF($C94="","",INDEX(Players!A:A,MATCH($C94,Players!$C:$C,0)))</f>
        <v/>
      </c>
      <c r="C94" s="69"/>
      <c r="D94" s="37" t="str">
        <f>IF($C94="","",INDEX(Players!B:B,MATCH($C94,Players!$C:$C,0)))</f>
        <v/>
      </c>
      <c r="E94" s="38" t="str">
        <f>IF($C94="","",INDEX(Players!D:D,MATCH($C94,Players!$C:$C,0)))</f>
        <v/>
      </c>
      <c r="F94" s="38" t="str">
        <f>IF($C94="","",INDEX(Players!E:E,MATCH($C94,Players!$C:$C,0)))</f>
        <v/>
      </c>
      <c r="G94" s="38" t="str">
        <f>IF($C94="","",INDEX(Players!F:F,MATCH($C94,Players!$C:$C,0)))</f>
        <v/>
      </c>
      <c r="H94" s="38"/>
      <c r="I94" s="72"/>
      <c r="J94" s="38"/>
    </row>
    <row r="95" spans="1:10" ht="15" customHeight="1" x14ac:dyDescent="0.35">
      <c r="A95" s="32"/>
      <c r="B95" s="37" t="str">
        <f>IF($C95="","",INDEX(Players!A:A,MATCH($C95,Players!$C:$C,0)))</f>
        <v/>
      </c>
      <c r="C95" s="69"/>
      <c r="D95" s="37" t="str">
        <f>IF($C95="","",INDEX(Players!B:B,MATCH($C95,Players!$C:$C,0)))</f>
        <v/>
      </c>
      <c r="E95" s="38" t="str">
        <f>IF($C95="","",INDEX(Players!D:D,MATCH($C95,Players!$C:$C,0)))</f>
        <v/>
      </c>
      <c r="F95" s="38" t="str">
        <f>IF($C95="","",INDEX(Players!E:E,MATCH($C95,Players!$C:$C,0)))</f>
        <v/>
      </c>
      <c r="G95" s="38" t="str">
        <f>IF($C95="","",INDEX(Players!F:F,MATCH($C95,Players!$C:$C,0)))</f>
        <v/>
      </c>
      <c r="H95" s="38"/>
      <c r="I95" s="72"/>
      <c r="J95" s="38"/>
    </row>
    <row r="96" spans="1:10" ht="15" customHeight="1" x14ac:dyDescent="0.35">
      <c r="A96" s="32"/>
      <c r="B96" s="37" t="str">
        <f>IF($C96="","",INDEX(Players!A:A,MATCH($C96,Players!$C:$C,0)))</f>
        <v/>
      </c>
      <c r="C96" s="69"/>
      <c r="D96" s="37" t="str">
        <f>IF($C96="","",INDEX(Players!B:B,MATCH($C96,Players!$C:$C,0)))</f>
        <v/>
      </c>
      <c r="E96" s="38" t="str">
        <f>IF($C96="","",INDEX(Players!D:D,MATCH($C96,Players!$C:$C,0)))</f>
        <v/>
      </c>
      <c r="F96" s="38" t="str">
        <f>IF($C96="","",INDEX(Players!E:E,MATCH($C96,Players!$C:$C,0)))</f>
        <v/>
      </c>
      <c r="G96" s="38" t="str">
        <f>IF($C96="","",INDEX(Players!F:F,MATCH($C96,Players!$C:$C,0)))</f>
        <v/>
      </c>
      <c r="H96" s="38"/>
      <c r="I96" s="72"/>
      <c r="J96" s="38"/>
    </row>
    <row r="97" spans="1:10" x14ac:dyDescent="0.35">
      <c r="A97" s="32"/>
      <c r="B97" s="37" t="str">
        <f>IF($C97="","",INDEX(Players!A:A,MATCH($C97,Players!$C:$C,0)))</f>
        <v/>
      </c>
      <c r="C97" s="69"/>
      <c r="D97" s="37" t="str">
        <f>IF($C97="","",INDEX(Players!B:B,MATCH($C97,Players!$C:$C,0)))</f>
        <v/>
      </c>
      <c r="E97" s="38" t="str">
        <f>IF($C97="","",INDEX(Players!D:D,MATCH($C97,Players!$C:$C,0)))</f>
        <v/>
      </c>
      <c r="F97" s="38" t="str">
        <f>IF($C97="","",INDEX(Players!E:E,MATCH($C97,Players!$C:$C,0)))</f>
        <v/>
      </c>
      <c r="G97" s="38" t="str">
        <f>IF($C97="","",INDEX(Players!F:F,MATCH($C97,Players!$C:$C,0)))</f>
        <v/>
      </c>
      <c r="H97" s="11"/>
      <c r="I97" s="73"/>
      <c r="J97" s="11"/>
    </row>
    <row r="98" spans="1:10" x14ac:dyDescent="0.35">
      <c r="A98" s="32"/>
      <c r="B98" s="37" t="str">
        <f>IF($C98="","",INDEX(Players!A:A,MATCH($C98,Players!$C:$C,0)))</f>
        <v/>
      </c>
      <c r="C98" s="69"/>
      <c r="D98" s="37" t="str">
        <f>IF($C98="","",INDEX(Players!B:B,MATCH($C98,Players!$C:$C,0)))</f>
        <v/>
      </c>
      <c r="E98" s="38" t="str">
        <f>IF($C98="","",INDEX(Players!D:D,MATCH($C98,Players!$C:$C,0)))</f>
        <v/>
      </c>
      <c r="F98" s="38" t="str">
        <f>IF($C98="","",INDEX(Players!E:E,MATCH($C98,Players!$C:$C,0)))</f>
        <v/>
      </c>
      <c r="G98" s="38" t="str">
        <f>IF($C98="","",INDEX(Players!F:F,MATCH($C98,Players!$C:$C,0)))</f>
        <v/>
      </c>
      <c r="H98" s="11"/>
      <c r="I98" s="73"/>
      <c r="J98" s="11"/>
    </row>
    <row r="99" spans="1:10" x14ac:dyDescent="0.35">
      <c r="A99" s="32"/>
      <c r="B99" s="37" t="str">
        <f>IF($C99="","",INDEX(Players!A:A,MATCH($C99,Players!$C:$C,0)))</f>
        <v/>
      </c>
      <c r="C99" s="69"/>
      <c r="D99" s="37" t="str">
        <f>IF($C99="","",INDEX(Players!B:B,MATCH($C99,Players!$C:$C,0)))</f>
        <v/>
      </c>
      <c r="E99" s="38" t="str">
        <f>IF($C99="","",INDEX(Players!D:D,MATCH($C99,Players!$C:$C,0)))</f>
        <v/>
      </c>
      <c r="F99" s="38" t="str">
        <f>IF($C99="","",INDEX(Players!E:E,MATCH($C99,Players!$C:$C,0)))</f>
        <v/>
      </c>
      <c r="G99" s="38" t="str">
        <f>IF($C99="","",INDEX(Players!F:F,MATCH($C99,Players!$C:$C,0)))</f>
        <v/>
      </c>
      <c r="H99" s="11"/>
      <c r="I99" s="73"/>
      <c r="J99" s="11"/>
    </row>
    <row r="100" spans="1:10" x14ac:dyDescent="0.35">
      <c r="A100" s="32"/>
      <c r="B100" s="37" t="str">
        <f>IF($C100="","",INDEX(Players!A:A,MATCH($C100,Players!$C:$C,0)))</f>
        <v/>
      </c>
      <c r="C100" s="69"/>
      <c r="D100" s="37" t="str">
        <f>IF($C100="","",INDEX(Players!B:B,MATCH($C100,Players!$C:$C,0)))</f>
        <v/>
      </c>
      <c r="E100" s="38" t="str">
        <f>IF($C100="","",INDEX(Players!D:D,MATCH($C100,Players!$C:$C,0)))</f>
        <v/>
      </c>
      <c r="F100" s="38" t="str">
        <f>IF($C100="","",INDEX(Players!E:E,MATCH($C100,Players!$C:$C,0)))</f>
        <v/>
      </c>
      <c r="G100" s="38" t="str">
        <f>IF($C100="","",INDEX(Players!F:F,MATCH($C100,Players!$C:$C,0)))</f>
        <v/>
      </c>
      <c r="H100" s="11"/>
      <c r="I100" s="73"/>
      <c r="J100" s="11"/>
    </row>
    <row r="101" spans="1:10" x14ac:dyDescent="0.35">
      <c r="A101" s="32"/>
      <c r="B101" s="37" t="str">
        <f>IF($C101="","",INDEX(Players!A:A,MATCH($C101,Players!$C:$C,0)))</f>
        <v/>
      </c>
      <c r="C101" s="69"/>
      <c r="D101" s="37" t="str">
        <f>IF($C101="","",INDEX(Players!B:B,MATCH($C101,Players!$C:$C,0)))</f>
        <v/>
      </c>
      <c r="E101" s="38" t="str">
        <f>IF($C101="","",INDEX(Players!D:D,MATCH($C101,Players!$C:$C,0)))</f>
        <v/>
      </c>
      <c r="F101" s="38" t="str">
        <f>IF($C101="","",INDEX(Players!E:E,MATCH($C101,Players!$C:$C,0)))</f>
        <v/>
      </c>
      <c r="G101" s="38" t="str">
        <f>IF($C101="","",INDEX(Players!F:F,MATCH($C101,Players!$C:$C,0)))</f>
        <v/>
      </c>
      <c r="H101" s="11"/>
      <c r="I101" s="73"/>
      <c r="J101" s="11"/>
    </row>
    <row r="102" spans="1:10" x14ac:dyDescent="0.35">
      <c r="A102" s="32"/>
      <c r="B102" s="37" t="str">
        <f>IF($C102="","",INDEX(Players!A:A,MATCH($C102,Players!$C:$C,0)))</f>
        <v/>
      </c>
      <c r="C102" s="69"/>
      <c r="D102" s="37" t="str">
        <f>IF($C102="","",INDEX(Players!B:B,MATCH($C102,Players!$C:$C,0)))</f>
        <v/>
      </c>
      <c r="E102" s="38" t="str">
        <f>IF($C102="","",INDEX(Players!D:D,MATCH($C102,Players!$C:$C,0)))</f>
        <v/>
      </c>
      <c r="F102" s="38" t="str">
        <f>IF($C102="","",INDEX(Players!E:E,MATCH($C102,Players!$C:$C,0)))</f>
        <v/>
      </c>
      <c r="G102" s="38" t="str">
        <f>IF($C102="","",INDEX(Players!F:F,MATCH($C102,Players!$C:$C,0)))</f>
        <v/>
      </c>
      <c r="H102" s="11"/>
      <c r="I102" s="73"/>
      <c r="J102" s="11"/>
    </row>
    <row r="103" spans="1:10" x14ac:dyDescent="0.35">
      <c r="A103" s="32"/>
      <c r="B103" s="37" t="str">
        <f>IF($C103="","",INDEX(Players!A:A,MATCH($C103,Players!$C:$C,0)))</f>
        <v/>
      </c>
      <c r="C103" s="69"/>
      <c r="D103" s="37" t="str">
        <f>IF($C103="","",INDEX(Players!B:B,MATCH($C103,Players!$C:$C,0)))</f>
        <v/>
      </c>
      <c r="E103" s="38" t="str">
        <f>IF($C103="","",INDEX(Players!D:D,MATCH($C103,Players!$C:$C,0)))</f>
        <v/>
      </c>
      <c r="F103" s="38" t="str">
        <f>IF($C103="","",INDEX(Players!E:E,MATCH($C103,Players!$C:$C,0)))</f>
        <v/>
      </c>
      <c r="G103" s="38" t="str">
        <f>IF($C103="","",INDEX(Players!F:F,MATCH($C103,Players!$C:$C,0)))</f>
        <v/>
      </c>
      <c r="H103" s="11"/>
      <c r="I103" s="73"/>
      <c r="J103" s="11"/>
    </row>
    <row r="104" spans="1:10" x14ac:dyDescent="0.35">
      <c r="A104" s="32"/>
      <c r="B104" s="37" t="str">
        <f>IF($C104="","",INDEX(Players!A:A,MATCH($C104,Players!$C:$C,0)))</f>
        <v/>
      </c>
      <c r="C104" s="69"/>
      <c r="D104" s="37" t="str">
        <f>IF($C104="","",INDEX(Players!B:B,MATCH($C104,Players!$C:$C,0)))</f>
        <v/>
      </c>
      <c r="E104" s="38" t="str">
        <f>IF($C104="","",INDEX(Players!D:D,MATCH($C104,Players!$C:$C,0)))</f>
        <v/>
      </c>
      <c r="F104" s="38" t="str">
        <f>IF($C104="","",INDEX(Players!E:E,MATCH($C104,Players!$C:$C,0)))</f>
        <v/>
      </c>
      <c r="G104" s="38" t="str">
        <f>IF($C104="","",INDEX(Players!F:F,MATCH($C104,Players!$C:$C,0)))</f>
        <v/>
      </c>
      <c r="H104" s="11"/>
      <c r="I104" s="73"/>
      <c r="J104" s="11"/>
    </row>
    <row r="105" spans="1:10" x14ac:dyDescent="0.35">
      <c r="A105" s="32"/>
      <c r="B105" s="37" t="str">
        <f>IF($C105="","",INDEX(Players!A:A,MATCH($C105,Players!$C:$C,0)))</f>
        <v/>
      </c>
      <c r="C105" s="69"/>
      <c r="D105" s="37" t="str">
        <f>IF($C105="","",INDEX(Players!B:B,MATCH($C105,Players!$C:$C,0)))</f>
        <v/>
      </c>
      <c r="E105" s="38" t="str">
        <f>IF($C105="","",INDEX(Players!D:D,MATCH($C105,Players!$C:$C,0)))</f>
        <v/>
      </c>
      <c r="F105" s="38" t="str">
        <f>IF($C105="","",INDEX(Players!E:E,MATCH($C105,Players!$C:$C,0)))</f>
        <v/>
      </c>
      <c r="G105" s="38" t="str">
        <f>IF($C105="","",INDEX(Players!F:F,MATCH($C105,Players!$C:$C,0)))</f>
        <v/>
      </c>
      <c r="H105" s="11"/>
      <c r="I105" s="73"/>
      <c r="J105" s="11"/>
    </row>
    <row r="106" spans="1:10" x14ac:dyDescent="0.35">
      <c r="A106" s="32"/>
      <c r="B106" s="37" t="str">
        <f>IF($C106="","",INDEX(Players!A:A,MATCH($C106,Players!$C:$C,0)))</f>
        <v/>
      </c>
      <c r="C106" s="69"/>
      <c r="D106" s="37" t="str">
        <f>IF($C106="","",INDEX(Players!B:B,MATCH($C106,Players!$C:$C,0)))</f>
        <v/>
      </c>
      <c r="E106" s="38" t="str">
        <f>IF($C106="","",INDEX(Players!D:D,MATCH($C106,Players!$C:$C,0)))</f>
        <v/>
      </c>
      <c r="F106" s="38" t="str">
        <f>IF($C106="","",INDEX(Players!E:E,MATCH($C106,Players!$C:$C,0)))</f>
        <v/>
      </c>
      <c r="G106" s="38" t="str">
        <f>IF($C106="","",INDEX(Players!F:F,MATCH($C106,Players!$C:$C,0)))</f>
        <v/>
      </c>
      <c r="H106" s="11"/>
      <c r="I106" s="73"/>
      <c r="J106" s="11"/>
    </row>
    <row r="107" spans="1:10" x14ac:dyDescent="0.35">
      <c r="A107" s="32"/>
      <c r="B107" s="37" t="str">
        <f>IF($C107="","",INDEX(Players!A:A,MATCH($C107,Players!$C:$C,0)))</f>
        <v/>
      </c>
      <c r="C107" s="69"/>
      <c r="D107" s="37" t="str">
        <f>IF($C107="","",INDEX(Players!B:B,MATCH($C107,Players!$C:$C,0)))</f>
        <v/>
      </c>
      <c r="E107" s="38" t="str">
        <f>IF($C107="","",INDEX(Players!D:D,MATCH($C107,Players!$C:$C,0)))</f>
        <v/>
      </c>
      <c r="F107" s="38" t="str">
        <f>IF($C107="","",INDEX(Players!E:E,MATCH($C107,Players!$C:$C,0)))</f>
        <v/>
      </c>
      <c r="G107" s="38" t="str">
        <f>IF($C107="","",INDEX(Players!F:F,MATCH($C107,Players!$C:$C,0)))</f>
        <v/>
      </c>
      <c r="H107" s="11"/>
      <c r="I107" s="73"/>
      <c r="J107" s="11"/>
    </row>
    <row r="108" spans="1:10" x14ac:dyDescent="0.35">
      <c r="A108" s="32"/>
      <c r="B108" s="37" t="str">
        <f>IF($C108="","",INDEX(Players!A:A,MATCH($C108,Players!$C:$C,0)))</f>
        <v/>
      </c>
      <c r="C108" s="69"/>
      <c r="D108" s="37" t="str">
        <f>IF($C108="","",INDEX(Players!B:B,MATCH($C108,Players!$C:$C,0)))</f>
        <v/>
      </c>
      <c r="E108" s="38" t="str">
        <f>IF($C108="","",INDEX(Players!D:D,MATCH($C108,Players!$C:$C,0)))</f>
        <v/>
      </c>
      <c r="F108" s="38" t="str">
        <f>IF($C108="","",INDEX(Players!E:E,MATCH($C108,Players!$C:$C,0)))</f>
        <v/>
      </c>
      <c r="G108" s="38" t="str">
        <f>IF($C108="","",INDEX(Players!F:F,MATCH($C108,Players!$C:$C,0)))</f>
        <v/>
      </c>
      <c r="H108" s="11"/>
      <c r="I108" s="73"/>
      <c r="J108" s="11"/>
    </row>
    <row r="109" spans="1:10" x14ac:dyDescent="0.35">
      <c r="A109" s="32"/>
      <c r="B109" s="37" t="str">
        <f>IF($C109="","",INDEX(Players!A:A,MATCH($C109,Players!$C:$C,0)))</f>
        <v/>
      </c>
      <c r="C109" s="69"/>
      <c r="D109" s="37" t="str">
        <f>IF($C109="","",INDEX(Players!B:B,MATCH($C109,Players!$C:$C,0)))</f>
        <v/>
      </c>
      <c r="E109" s="38" t="str">
        <f>IF($C109="","",INDEX(Players!D:D,MATCH($C109,Players!$C:$C,0)))</f>
        <v/>
      </c>
      <c r="F109" s="38" t="str">
        <f>IF($C109="","",INDEX(Players!E:E,MATCH($C109,Players!$C:$C,0)))</f>
        <v/>
      </c>
      <c r="G109" s="38" t="str">
        <f>IF($C109="","",INDEX(Players!F:F,MATCH($C109,Players!$C:$C,0)))</f>
        <v/>
      </c>
      <c r="H109" s="11"/>
      <c r="I109" s="73"/>
      <c r="J109" s="11"/>
    </row>
    <row r="110" spans="1:10" x14ac:dyDescent="0.35">
      <c r="A110" s="32"/>
      <c r="B110" s="37" t="str">
        <f>IF($C110="","",INDEX(Players!A:A,MATCH($C110,Players!$C:$C,0)))</f>
        <v/>
      </c>
      <c r="C110" s="69"/>
      <c r="D110" s="37" t="str">
        <f>IF($C110="","",INDEX(Players!B:B,MATCH($C110,Players!$C:$C,0)))</f>
        <v/>
      </c>
      <c r="E110" s="38" t="str">
        <f>IF($C110="","",INDEX(Players!D:D,MATCH($C110,Players!$C:$C,0)))</f>
        <v/>
      </c>
      <c r="F110" s="38" t="str">
        <f>IF($C110="","",INDEX(Players!E:E,MATCH($C110,Players!$C:$C,0)))</f>
        <v/>
      </c>
      <c r="G110" s="38" t="str">
        <f>IF($C110="","",INDEX(Players!F:F,MATCH($C110,Players!$C:$C,0)))</f>
        <v/>
      </c>
      <c r="H110" s="11"/>
      <c r="I110" s="73"/>
      <c r="J110" s="11"/>
    </row>
    <row r="111" spans="1:10" x14ac:dyDescent="0.35">
      <c r="A111" s="32"/>
      <c r="B111" s="37" t="str">
        <f>IF($C111="","",INDEX(Players!A:A,MATCH($C111,Players!$C:$C,0)))</f>
        <v/>
      </c>
      <c r="C111" s="69"/>
      <c r="D111" s="37" t="str">
        <f>IF($C111="","",INDEX(Players!B:B,MATCH($C111,Players!$C:$C,0)))</f>
        <v/>
      </c>
      <c r="E111" s="38" t="str">
        <f>IF($C111="","",INDEX(Players!D:D,MATCH($C111,Players!$C:$C,0)))</f>
        <v/>
      </c>
      <c r="F111" s="38" t="str">
        <f>IF($C111="","",INDEX(Players!E:E,MATCH($C111,Players!$C:$C,0)))</f>
        <v/>
      </c>
      <c r="G111" s="38" t="str">
        <f>IF($C111="","",INDEX(Players!F:F,MATCH($C111,Players!$C:$C,0)))</f>
        <v/>
      </c>
      <c r="H111" s="11"/>
      <c r="I111" s="73"/>
      <c r="J111" s="11"/>
    </row>
    <row r="112" spans="1:10" x14ac:dyDescent="0.35">
      <c r="A112" s="32"/>
      <c r="B112" s="37" t="str">
        <f>IF($C112="","",INDEX(Players!A:A,MATCH($C112,Players!$C:$C,0)))</f>
        <v/>
      </c>
      <c r="C112" s="69"/>
      <c r="D112" s="37" t="str">
        <f>IF($C112="","",INDEX(Players!B:B,MATCH($C112,Players!$C:$C,0)))</f>
        <v/>
      </c>
      <c r="E112" s="38" t="str">
        <f>IF($C112="","",INDEX(Players!D:D,MATCH($C112,Players!$C:$C,0)))</f>
        <v/>
      </c>
      <c r="F112" s="38" t="str">
        <f>IF($C112="","",INDEX(Players!E:E,MATCH($C112,Players!$C:$C,0)))</f>
        <v/>
      </c>
      <c r="G112" s="38" t="str">
        <f>IF($C112="","",INDEX(Players!F:F,MATCH($C112,Players!$C:$C,0)))</f>
        <v/>
      </c>
      <c r="H112" s="11"/>
      <c r="I112" s="73"/>
      <c r="J112" s="11"/>
    </row>
    <row r="113" spans="1:10" x14ac:dyDescent="0.35">
      <c r="A113" s="32"/>
      <c r="B113" s="37" t="str">
        <f>IF($C113="","",INDEX(Players!A:A,MATCH($C113,Players!$C:$C,0)))</f>
        <v/>
      </c>
      <c r="C113" s="69"/>
      <c r="D113" s="37" t="str">
        <f>IF($C113="","",INDEX(Players!B:B,MATCH($C113,Players!$C:$C,0)))</f>
        <v/>
      </c>
      <c r="E113" s="38" t="str">
        <f>IF($C113="","",INDEX(Players!D:D,MATCH($C113,Players!$C:$C,0)))</f>
        <v/>
      </c>
      <c r="F113" s="38" t="str">
        <f>IF($C113="","",INDEX(Players!E:E,MATCH($C113,Players!$C:$C,0)))</f>
        <v/>
      </c>
      <c r="G113" s="38" t="str">
        <f>IF($C113="","",INDEX(Players!F:F,MATCH($C113,Players!$C:$C,0)))</f>
        <v/>
      </c>
      <c r="H113" s="11"/>
      <c r="I113" s="73"/>
      <c r="J113" s="11"/>
    </row>
    <row r="114" spans="1:10" x14ac:dyDescent="0.35">
      <c r="A114" s="32"/>
      <c r="B114" s="37" t="str">
        <f>IF($C114="","",INDEX(Players!A:A,MATCH($C114,Players!$C:$C,0)))</f>
        <v/>
      </c>
      <c r="C114" s="69"/>
      <c r="D114" s="37" t="str">
        <f>IF($C114="","",INDEX(Players!B:B,MATCH($C114,Players!$C:$C,0)))</f>
        <v/>
      </c>
      <c r="E114" s="38" t="str">
        <f>IF($C114="","",INDEX(Players!D:D,MATCH($C114,Players!$C:$C,0)))</f>
        <v/>
      </c>
      <c r="F114" s="38" t="str">
        <f>IF($C114="","",INDEX(Players!E:E,MATCH($C114,Players!$C:$C,0)))</f>
        <v/>
      </c>
      <c r="G114" s="38" t="str">
        <f>IF($C114="","",INDEX(Players!F:F,MATCH($C114,Players!$C:$C,0)))</f>
        <v/>
      </c>
      <c r="H114" s="11"/>
      <c r="I114" s="73"/>
      <c r="J114" s="11"/>
    </row>
    <row r="115" spans="1:10" x14ac:dyDescent="0.35">
      <c r="A115" s="32"/>
      <c r="B115" s="37" t="str">
        <f>IF($C115="","",INDEX(Players!A:A,MATCH($C115,Players!$C:$C,0)))</f>
        <v/>
      </c>
      <c r="C115" s="69"/>
      <c r="D115" s="37" t="str">
        <f>IF($C115="","",INDEX(Players!B:B,MATCH($C115,Players!$C:$C,0)))</f>
        <v/>
      </c>
      <c r="E115" s="38" t="str">
        <f>IF($C115="","",INDEX(Players!D:D,MATCH($C115,Players!$C:$C,0)))</f>
        <v/>
      </c>
      <c r="F115" s="38" t="str">
        <f>IF($C115="","",INDEX(Players!E:E,MATCH($C115,Players!$C:$C,0)))</f>
        <v/>
      </c>
      <c r="G115" s="38" t="str">
        <f>IF($C115="","",INDEX(Players!F:F,MATCH($C115,Players!$C:$C,0)))</f>
        <v/>
      </c>
      <c r="H115" s="11"/>
      <c r="I115" s="73"/>
      <c r="J115" s="11"/>
    </row>
    <row r="116" spans="1:10" x14ac:dyDescent="0.35">
      <c r="A116" s="32"/>
      <c r="B116" s="37" t="str">
        <f>IF($C116="","",INDEX(Players!A:A,MATCH($C116,Players!$C:$C,0)))</f>
        <v/>
      </c>
      <c r="C116" s="69"/>
      <c r="D116" s="37" t="str">
        <f>IF($C116="","",INDEX(Players!B:B,MATCH($C116,Players!$C:$C,0)))</f>
        <v/>
      </c>
      <c r="E116" s="38" t="str">
        <f>IF($C116="","",INDEX(Players!D:D,MATCH($C116,Players!$C:$C,0)))</f>
        <v/>
      </c>
      <c r="F116" s="38" t="str">
        <f>IF($C116="","",INDEX(Players!E:E,MATCH($C116,Players!$C:$C,0)))</f>
        <v/>
      </c>
      <c r="G116" s="38" t="str">
        <f>IF($C116="","",INDEX(Players!F:F,MATCH($C116,Players!$C:$C,0)))</f>
        <v/>
      </c>
      <c r="H116" s="11"/>
      <c r="I116" s="73"/>
      <c r="J116" s="11"/>
    </row>
    <row r="117" spans="1:10" x14ac:dyDescent="0.35">
      <c r="A117" s="32"/>
      <c r="B117" s="37" t="str">
        <f>IF($C117="","",INDEX(Players!A:A,MATCH($C117,Players!$C:$C,0)))</f>
        <v/>
      </c>
      <c r="C117" s="69"/>
      <c r="D117" s="37" t="str">
        <f>IF($C117="","",INDEX(Players!B:B,MATCH($C117,Players!$C:$C,0)))</f>
        <v/>
      </c>
      <c r="E117" s="38" t="str">
        <f>IF($C117="","",INDEX(Players!D:D,MATCH($C117,Players!$C:$C,0)))</f>
        <v/>
      </c>
      <c r="F117" s="38" t="str">
        <f>IF($C117="","",INDEX(Players!E:E,MATCH($C117,Players!$C:$C,0)))</f>
        <v/>
      </c>
      <c r="G117" s="38" t="str">
        <f>IF($C117="","",INDEX(Players!F:F,MATCH($C117,Players!$C:$C,0)))</f>
        <v/>
      </c>
      <c r="H117" s="11"/>
      <c r="I117" s="73"/>
      <c r="J117" s="11"/>
    </row>
    <row r="118" spans="1:10" x14ac:dyDescent="0.35">
      <c r="A118" s="32"/>
      <c r="B118" s="37" t="str">
        <f>IF($C118="","",INDEX(Players!A:A,MATCH($C118,Players!$C:$C,0)))</f>
        <v/>
      </c>
      <c r="C118" s="69"/>
      <c r="D118" s="37" t="str">
        <f>IF($C118="","",INDEX(Players!B:B,MATCH($C118,Players!$C:$C,0)))</f>
        <v/>
      </c>
      <c r="E118" s="38" t="str">
        <f>IF($C118="","",INDEX(Players!D:D,MATCH($C118,Players!$C:$C,0)))</f>
        <v/>
      </c>
      <c r="F118" s="38" t="str">
        <f>IF($C118="","",INDEX(Players!E:E,MATCH($C118,Players!$C:$C,0)))</f>
        <v/>
      </c>
      <c r="G118" s="38" t="str">
        <f>IF($C118="","",INDEX(Players!F:F,MATCH($C118,Players!$C:$C,0)))</f>
        <v/>
      </c>
      <c r="H118" s="11"/>
      <c r="I118" s="73"/>
      <c r="J118" s="11"/>
    </row>
    <row r="119" spans="1:10" x14ac:dyDescent="0.35">
      <c r="A119" s="32"/>
      <c r="B119" s="37" t="str">
        <f>IF($C119="","",INDEX(Players!A:A,MATCH($C119,Players!$C:$C,0)))</f>
        <v/>
      </c>
      <c r="C119" s="69"/>
      <c r="D119" s="37" t="str">
        <f>IF($C119="","",INDEX(Players!B:B,MATCH($C119,Players!$C:$C,0)))</f>
        <v/>
      </c>
      <c r="E119" s="38" t="str">
        <f>IF($C119="","",INDEX(Players!D:D,MATCH($C119,Players!$C:$C,0)))</f>
        <v/>
      </c>
      <c r="F119" s="38" t="str">
        <f>IF($C119="","",INDEX(Players!E:E,MATCH($C119,Players!$C:$C,0)))</f>
        <v/>
      </c>
      <c r="G119" s="38" t="str">
        <f>IF($C119="","",INDEX(Players!F:F,MATCH($C119,Players!$C:$C,0)))</f>
        <v/>
      </c>
      <c r="H119" s="11"/>
      <c r="I119" s="73"/>
      <c r="J119" s="11"/>
    </row>
    <row r="120" spans="1:10" x14ac:dyDescent="0.35">
      <c r="A120" s="32"/>
      <c r="B120" s="37" t="str">
        <f>IF($C120="","",INDEX(Players!A:A,MATCH($C120,Players!$C:$C,0)))</f>
        <v/>
      </c>
      <c r="C120" s="69"/>
      <c r="D120" s="37" t="str">
        <f>IF($C120="","",INDEX(Players!B:B,MATCH($C120,Players!$C:$C,0)))</f>
        <v/>
      </c>
      <c r="E120" s="38" t="str">
        <f>IF($C120="","",INDEX(Players!D:D,MATCH($C120,Players!$C:$C,0)))</f>
        <v/>
      </c>
      <c r="F120" s="38" t="str">
        <f>IF($C120="","",INDEX(Players!E:E,MATCH($C120,Players!$C:$C,0)))</f>
        <v/>
      </c>
      <c r="G120" s="38" t="str">
        <f>IF($C120="","",INDEX(Players!F:F,MATCH($C120,Players!$C:$C,0)))</f>
        <v/>
      </c>
      <c r="H120" s="11"/>
      <c r="I120" s="73"/>
      <c r="J120" s="11"/>
    </row>
    <row r="121" spans="1:10" x14ac:dyDescent="0.35">
      <c r="A121" s="32"/>
      <c r="B121" s="37" t="str">
        <f>IF($C121="","",INDEX(Players!A:A,MATCH($C121,Players!$C:$C,0)))</f>
        <v/>
      </c>
      <c r="C121" s="69"/>
      <c r="D121" s="37" t="str">
        <f>IF($C121="","",INDEX(Players!B:B,MATCH($C121,Players!$C:$C,0)))</f>
        <v/>
      </c>
      <c r="E121" s="38" t="str">
        <f>IF($C121="","",INDEX(Players!D:D,MATCH($C121,Players!$C:$C,0)))</f>
        <v/>
      </c>
      <c r="F121" s="38" t="str">
        <f>IF($C121="","",INDEX(Players!E:E,MATCH($C121,Players!$C:$C,0)))</f>
        <v/>
      </c>
      <c r="G121" s="38" t="str">
        <f>IF($C121="","",INDEX(Players!F:F,MATCH($C121,Players!$C:$C,0)))</f>
        <v/>
      </c>
      <c r="H121" s="11"/>
      <c r="I121" s="73"/>
      <c r="J121" s="11"/>
    </row>
    <row r="122" spans="1:10" x14ac:dyDescent="0.35">
      <c r="A122" s="32"/>
      <c r="B122" s="37" t="str">
        <f>IF($C122="","",INDEX(Players!A:A,MATCH($C122,Players!$C:$C,0)))</f>
        <v/>
      </c>
      <c r="C122" s="69"/>
      <c r="D122" s="37" t="str">
        <f>IF($C122="","",INDEX(Players!B:B,MATCH($C122,Players!$C:$C,0)))</f>
        <v/>
      </c>
      <c r="E122" s="38" t="str">
        <f>IF($C122="","",INDEX(Players!D:D,MATCH($C122,Players!$C:$C,0)))</f>
        <v/>
      </c>
      <c r="F122" s="38" t="str">
        <f>IF($C122="","",INDEX(Players!E:E,MATCH($C122,Players!$C:$C,0)))</f>
        <v/>
      </c>
      <c r="G122" s="38" t="str">
        <f>IF($C122="","",INDEX(Players!F:F,MATCH($C122,Players!$C:$C,0)))</f>
        <v/>
      </c>
      <c r="H122" s="11"/>
      <c r="I122" s="73"/>
      <c r="J122" s="11"/>
    </row>
    <row r="123" spans="1:10" x14ac:dyDescent="0.35">
      <c r="A123" s="32"/>
      <c r="B123" s="37" t="str">
        <f>IF($C123="","",INDEX(Players!A:A,MATCH($C123,Players!$C:$C,0)))</f>
        <v/>
      </c>
      <c r="C123" s="69"/>
      <c r="D123" s="37" t="str">
        <f>IF($C123="","",INDEX(Players!B:B,MATCH($C123,Players!$C:$C,0)))</f>
        <v/>
      </c>
      <c r="E123" s="38" t="str">
        <f>IF($C123="","",INDEX(Players!D:D,MATCH($C123,Players!$C:$C,0)))</f>
        <v/>
      </c>
      <c r="F123" s="38" t="str">
        <f>IF($C123="","",INDEX(Players!E:E,MATCH($C123,Players!$C:$C,0)))</f>
        <v/>
      </c>
      <c r="G123" s="38" t="str">
        <f>IF($C123="","",INDEX(Players!F:F,MATCH($C123,Players!$C:$C,0)))</f>
        <v/>
      </c>
      <c r="H123" s="11"/>
      <c r="I123" s="73"/>
      <c r="J123" s="11"/>
    </row>
    <row r="124" spans="1:10" x14ac:dyDescent="0.35">
      <c r="A124" s="32"/>
      <c r="B124" s="37" t="str">
        <f>IF($C124="","",INDEX(Players!A:A,MATCH($C124,Players!$C:$C,0)))</f>
        <v/>
      </c>
      <c r="C124" s="69"/>
      <c r="D124" s="37" t="str">
        <f>IF($C124="","",INDEX(Players!B:B,MATCH($C124,Players!$C:$C,0)))</f>
        <v/>
      </c>
      <c r="E124" s="38" t="str">
        <f>IF($C124="","",INDEX(Players!D:D,MATCH($C124,Players!$C:$C,0)))</f>
        <v/>
      </c>
      <c r="F124" s="38" t="str">
        <f>IF($C124="","",INDEX(Players!E:E,MATCH($C124,Players!$C:$C,0)))</f>
        <v/>
      </c>
      <c r="G124" s="38" t="str">
        <f>IF($C124="","",INDEX(Players!F:F,MATCH($C124,Players!$C:$C,0)))</f>
        <v/>
      </c>
      <c r="H124" s="11"/>
      <c r="I124" s="73"/>
      <c r="J124" s="11"/>
    </row>
    <row r="125" spans="1:10" x14ac:dyDescent="0.35">
      <c r="A125" s="32"/>
      <c r="B125" s="37" t="str">
        <f>IF($C125="","",INDEX(Players!A:A,MATCH($C125,Players!$C:$C,0)))</f>
        <v/>
      </c>
      <c r="C125" s="69"/>
      <c r="D125" s="37" t="str">
        <f>IF($C125="","",INDEX(Players!B:B,MATCH($C125,Players!$C:$C,0)))</f>
        <v/>
      </c>
      <c r="E125" s="38" t="str">
        <f>IF($C125="","",INDEX(Players!D:D,MATCH($C125,Players!$C:$C,0)))</f>
        <v/>
      </c>
      <c r="F125" s="38" t="str">
        <f>IF($C125="","",INDEX(Players!E:E,MATCH($C125,Players!$C:$C,0)))</f>
        <v/>
      </c>
      <c r="G125" s="38" t="str">
        <f>IF($C125="","",INDEX(Players!F:F,MATCH($C125,Players!$C:$C,0)))</f>
        <v/>
      </c>
      <c r="H125" s="11"/>
      <c r="I125" s="73"/>
      <c r="J125" s="11"/>
    </row>
    <row r="126" spans="1:10" x14ac:dyDescent="0.35">
      <c r="A126" s="32"/>
      <c r="B126" s="37" t="str">
        <f>IF($C126="","",INDEX(Players!A:A,MATCH($C126,Players!$C:$C,0)))</f>
        <v/>
      </c>
      <c r="C126" s="69"/>
      <c r="D126" s="37" t="str">
        <f>IF($C126="","",INDEX(Players!B:B,MATCH($C126,Players!$C:$C,0)))</f>
        <v/>
      </c>
      <c r="E126" s="38" t="str">
        <f>IF($C126="","",INDEX(Players!D:D,MATCH($C126,Players!$C:$C,0)))</f>
        <v/>
      </c>
      <c r="F126" s="38" t="str">
        <f>IF($C126="","",INDEX(Players!E:E,MATCH($C126,Players!$C:$C,0)))</f>
        <v/>
      </c>
      <c r="G126" s="38" t="str">
        <f>IF($C126="","",INDEX(Players!F:F,MATCH($C126,Players!$C:$C,0)))</f>
        <v/>
      </c>
      <c r="H126" s="11"/>
      <c r="I126" s="73"/>
      <c r="J126" s="11"/>
    </row>
    <row r="127" spans="1:10" x14ac:dyDescent="0.35">
      <c r="A127" s="32"/>
      <c r="B127" s="37" t="str">
        <f>IF($C127="","",INDEX(Players!A:A,MATCH($C127,Players!$C:$C,0)))</f>
        <v/>
      </c>
      <c r="C127" s="69"/>
      <c r="D127" s="37" t="str">
        <f>IF($C127="","",INDEX(Players!B:B,MATCH($C127,Players!$C:$C,0)))</f>
        <v/>
      </c>
      <c r="E127" s="38" t="str">
        <f>IF($C127="","",INDEX(Players!D:D,MATCH($C127,Players!$C:$C,0)))</f>
        <v/>
      </c>
      <c r="F127" s="38" t="str">
        <f>IF($C127="","",INDEX(Players!E:E,MATCH($C127,Players!$C:$C,0)))</f>
        <v/>
      </c>
      <c r="G127" s="38" t="str">
        <f>IF($C127="","",INDEX(Players!F:F,MATCH($C127,Players!$C:$C,0)))</f>
        <v/>
      </c>
      <c r="H127" s="11"/>
      <c r="I127" s="73"/>
      <c r="J127" s="11"/>
    </row>
    <row r="128" spans="1:10" x14ac:dyDescent="0.35">
      <c r="A128" s="32"/>
      <c r="B128" s="37" t="str">
        <f>IF($C128="","",INDEX(Players!A:A,MATCH($C128,Players!$C:$C,0)))</f>
        <v/>
      </c>
      <c r="C128" s="69"/>
      <c r="D128" s="37" t="str">
        <f>IF($C128="","",INDEX(Players!B:B,MATCH($C128,Players!$C:$C,0)))</f>
        <v/>
      </c>
      <c r="E128" s="38" t="str">
        <f>IF($C128="","",INDEX(Players!D:D,MATCH($C128,Players!$C:$C,0)))</f>
        <v/>
      </c>
      <c r="F128" s="38" t="str">
        <f>IF($C128="","",INDEX(Players!E:E,MATCH($C128,Players!$C:$C,0)))</f>
        <v/>
      </c>
      <c r="G128" s="38" t="str">
        <f>IF($C128="","",INDEX(Players!F:F,MATCH($C128,Players!$C:$C,0)))</f>
        <v/>
      </c>
      <c r="H128" s="11"/>
      <c r="I128" s="73"/>
      <c r="J128" s="11"/>
    </row>
    <row r="129" spans="1:10" x14ac:dyDescent="0.35">
      <c r="A129" s="32"/>
      <c r="B129" s="37" t="str">
        <f>IF($C129="","",INDEX(Players!A:A,MATCH($C129,Players!$C:$C,0)))</f>
        <v/>
      </c>
      <c r="C129" s="69"/>
      <c r="D129" s="37" t="str">
        <f>IF($C129="","",INDEX(Players!B:B,MATCH($C129,Players!$C:$C,0)))</f>
        <v/>
      </c>
      <c r="E129" s="38" t="str">
        <f>IF($C129="","",INDEX(Players!D:D,MATCH($C129,Players!$C:$C,0)))</f>
        <v/>
      </c>
      <c r="F129" s="38" t="str">
        <f>IF($C129="","",INDEX(Players!E:E,MATCH($C129,Players!$C:$C,0)))</f>
        <v/>
      </c>
      <c r="G129" s="38" t="str">
        <f>IF($C129="","",INDEX(Players!F:F,MATCH($C129,Players!$C:$C,0)))</f>
        <v/>
      </c>
      <c r="H129" s="11"/>
      <c r="I129" s="73"/>
      <c r="J129" s="11"/>
    </row>
    <row r="130" spans="1:10" x14ac:dyDescent="0.35">
      <c r="A130" s="32"/>
      <c r="B130" s="37" t="str">
        <f>IF($C130="","",INDEX(Players!A:A,MATCH($C130,Players!$C:$C,0)))</f>
        <v/>
      </c>
      <c r="C130" s="69"/>
      <c r="D130" s="37" t="str">
        <f>IF($C130="","",INDEX(Players!B:B,MATCH($C130,Players!$C:$C,0)))</f>
        <v/>
      </c>
      <c r="E130" s="38" t="str">
        <f>IF($C130="","",INDEX(Players!D:D,MATCH($C130,Players!$C:$C,0)))</f>
        <v/>
      </c>
      <c r="F130" s="38" t="str">
        <f>IF($C130="","",INDEX(Players!E:E,MATCH($C130,Players!$C:$C,0)))</f>
        <v/>
      </c>
      <c r="G130" s="38" t="str">
        <f>IF($C130="","",INDEX(Players!F:F,MATCH($C130,Players!$C:$C,0)))</f>
        <v/>
      </c>
      <c r="H130" s="11"/>
      <c r="I130" s="73"/>
      <c r="J130" s="11"/>
    </row>
    <row r="131" spans="1:10" x14ac:dyDescent="0.35">
      <c r="A131" s="32"/>
      <c r="B131" s="37" t="str">
        <f>IF($C131="","",INDEX(Players!A:A,MATCH($C131,Players!$C:$C,0)))</f>
        <v/>
      </c>
      <c r="C131" s="69"/>
      <c r="D131" s="37" t="str">
        <f>IF($C131="","",INDEX(Players!B:B,MATCH($C131,Players!$C:$C,0)))</f>
        <v/>
      </c>
      <c r="E131" s="38" t="str">
        <f>IF($C131="","",INDEX(Players!D:D,MATCH($C131,Players!$C:$C,0)))</f>
        <v/>
      </c>
      <c r="F131" s="38" t="str">
        <f>IF($C131="","",INDEX(Players!E:E,MATCH($C131,Players!$C:$C,0)))</f>
        <v/>
      </c>
      <c r="G131" s="38" t="str">
        <f>IF($C131="","",INDEX(Players!F:F,MATCH($C131,Players!$C:$C,0)))</f>
        <v/>
      </c>
      <c r="H131" s="11"/>
      <c r="I131" s="73"/>
      <c r="J131" s="11"/>
    </row>
    <row r="132" spans="1:10" x14ac:dyDescent="0.35">
      <c r="A132" s="32"/>
      <c r="B132" s="37" t="str">
        <f>IF($C132="","",INDEX(Players!A:A,MATCH($C132,Players!$C:$C,0)))</f>
        <v/>
      </c>
      <c r="C132" s="69"/>
      <c r="D132" s="37" t="str">
        <f>IF($C132="","",INDEX(Players!B:B,MATCH($C132,Players!$C:$C,0)))</f>
        <v/>
      </c>
      <c r="E132" s="38" t="str">
        <f>IF($C132="","",INDEX(Players!D:D,MATCH($C132,Players!$C:$C,0)))</f>
        <v/>
      </c>
      <c r="F132" s="38" t="str">
        <f>IF($C132="","",INDEX(Players!E:E,MATCH($C132,Players!$C:$C,0)))</f>
        <v/>
      </c>
      <c r="G132" s="38" t="str">
        <f>IF($C132="","",INDEX(Players!F:F,MATCH($C132,Players!$C:$C,0)))</f>
        <v/>
      </c>
      <c r="H132" s="11"/>
      <c r="I132" s="73"/>
      <c r="J132" s="11"/>
    </row>
    <row r="133" spans="1:10" x14ac:dyDescent="0.35">
      <c r="A133" s="32"/>
      <c r="B133" s="37" t="str">
        <f>IF($C133="","",INDEX(Players!A:A,MATCH($C133,Players!$C:$C,0)))</f>
        <v/>
      </c>
      <c r="C133" s="69"/>
      <c r="D133" s="37" t="str">
        <f>IF($C133="","",INDEX(Players!B:B,MATCH($C133,Players!$C:$C,0)))</f>
        <v/>
      </c>
      <c r="E133" s="38" t="str">
        <f>IF($C133="","",INDEX(Players!D:D,MATCH($C133,Players!$C:$C,0)))</f>
        <v/>
      </c>
      <c r="F133" s="38" t="str">
        <f>IF($C133="","",INDEX(Players!E:E,MATCH($C133,Players!$C:$C,0)))</f>
        <v/>
      </c>
      <c r="G133" s="38" t="str">
        <f>IF($C133="","",INDEX(Players!F:F,MATCH($C133,Players!$C:$C,0)))</f>
        <v/>
      </c>
      <c r="H133" s="11"/>
      <c r="I133" s="73"/>
      <c r="J133" s="11"/>
    </row>
    <row r="134" spans="1:10" x14ac:dyDescent="0.35">
      <c r="A134" s="32"/>
      <c r="B134" s="37" t="str">
        <f>IF($C134="","",INDEX(Players!A:A,MATCH($C134,Players!$C:$C,0)))</f>
        <v/>
      </c>
      <c r="C134" s="69"/>
      <c r="D134" s="37" t="str">
        <f>IF($C134="","",INDEX(Players!B:B,MATCH($C134,Players!$C:$C,0)))</f>
        <v/>
      </c>
      <c r="E134" s="38" t="str">
        <f>IF($C134="","",INDEX(Players!D:D,MATCH($C134,Players!$C:$C,0)))</f>
        <v/>
      </c>
      <c r="F134" s="38" t="str">
        <f>IF($C134="","",INDEX(Players!E:E,MATCH($C134,Players!$C:$C,0)))</f>
        <v/>
      </c>
      <c r="G134" s="38" t="str">
        <f>IF($C134="","",INDEX(Players!F:F,MATCH($C134,Players!$C:$C,0)))</f>
        <v/>
      </c>
      <c r="H134" s="11"/>
      <c r="I134" s="73"/>
      <c r="J134" s="11"/>
    </row>
    <row r="135" spans="1:10" x14ac:dyDescent="0.35">
      <c r="A135" s="32"/>
      <c r="B135" s="37" t="str">
        <f>IF($C135="","",INDEX(Players!A:A,MATCH($C135,Players!$C:$C,0)))</f>
        <v/>
      </c>
      <c r="C135" s="69"/>
      <c r="D135" s="37" t="str">
        <f>IF($C135="","",INDEX(Players!B:B,MATCH($C135,Players!$C:$C,0)))</f>
        <v/>
      </c>
      <c r="E135" s="38" t="str">
        <f>IF($C135="","",INDEX(Players!D:D,MATCH($C135,Players!$C:$C,0)))</f>
        <v/>
      </c>
      <c r="F135" s="38" t="str">
        <f>IF($C135="","",INDEX(Players!E:E,MATCH($C135,Players!$C:$C,0)))</f>
        <v/>
      </c>
      <c r="G135" s="38" t="str">
        <f>IF($C135="","",INDEX(Players!F:F,MATCH($C135,Players!$C:$C,0)))</f>
        <v/>
      </c>
      <c r="H135" s="11"/>
      <c r="I135" s="73"/>
      <c r="J135" s="11"/>
    </row>
    <row r="136" spans="1:10" x14ac:dyDescent="0.35">
      <c r="A136" s="32"/>
      <c r="B136" s="37" t="str">
        <f>IF($C136="","",INDEX(Players!A:A,MATCH($C136,Players!$C:$C,0)))</f>
        <v/>
      </c>
      <c r="C136" s="69"/>
      <c r="D136" s="37" t="str">
        <f>IF($C136="","",INDEX(Players!B:B,MATCH($C136,Players!$C:$C,0)))</f>
        <v/>
      </c>
      <c r="E136" s="38" t="str">
        <f>IF($C136="","",INDEX(Players!D:D,MATCH($C136,Players!$C:$C,0)))</f>
        <v/>
      </c>
      <c r="F136" s="38" t="str">
        <f>IF($C136="","",INDEX(Players!E:E,MATCH($C136,Players!$C:$C,0)))</f>
        <v/>
      </c>
      <c r="G136" s="38" t="str">
        <f>IF($C136="","",INDEX(Players!F:F,MATCH($C136,Players!$C:$C,0)))</f>
        <v/>
      </c>
      <c r="H136" s="11"/>
      <c r="I136" s="73"/>
      <c r="J136" s="11"/>
    </row>
    <row r="137" spans="1:10" x14ac:dyDescent="0.35">
      <c r="A137" s="32"/>
      <c r="B137" s="37" t="str">
        <f>IF($C137="","",INDEX(Players!A:A,MATCH($C137,Players!$C:$C,0)))</f>
        <v/>
      </c>
      <c r="C137" s="69"/>
      <c r="D137" s="37" t="str">
        <f>IF($C137="","",INDEX(Players!B:B,MATCH($C137,Players!$C:$C,0)))</f>
        <v/>
      </c>
      <c r="E137" s="38" t="str">
        <f>IF($C137="","",INDEX(Players!D:D,MATCH($C137,Players!$C:$C,0)))</f>
        <v/>
      </c>
      <c r="F137" s="38" t="str">
        <f>IF($C137="","",INDEX(Players!E:E,MATCH($C137,Players!$C:$C,0)))</f>
        <v/>
      </c>
      <c r="G137" s="38" t="str">
        <f>IF($C137="","",INDEX(Players!F:F,MATCH($C137,Players!$C:$C,0)))</f>
        <v/>
      </c>
      <c r="H137" s="11"/>
      <c r="I137" s="73"/>
      <c r="J137" s="11"/>
    </row>
    <row r="138" spans="1:10" x14ac:dyDescent="0.35">
      <c r="A138" s="32"/>
      <c r="B138" s="37" t="str">
        <f>IF($C138="","",INDEX(Players!A:A,MATCH($C138,Players!$C:$C,0)))</f>
        <v/>
      </c>
      <c r="C138" s="69"/>
      <c r="D138" s="37" t="str">
        <f>IF($C138="","",INDEX(Players!B:B,MATCH($C138,Players!$C:$C,0)))</f>
        <v/>
      </c>
      <c r="E138" s="38" t="str">
        <f>IF($C138="","",INDEX(Players!D:D,MATCH($C138,Players!$C:$C,0)))</f>
        <v/>
      </c>
      <c r="F138" s="38" t="str">
        <f>IF($C138="","",INDEX(Players!E:E,MATCH($C138,Players!$C:$C,0)))</f>
        <v/>
      </c>
      <c r="G138" s="38" t="str">
        <f>IF($C138="","",INDEX(Players!F:F,MATCH($C138,Players!$C:$C,0)))</f>
        <v/>
      </c>
      <c r="H138" s="11"/>
      <c r="I138" s="73"/>
      <c r="J138" s="11"/>
    </row>
    <row r="139" spans="1:10" x14ac:dyDescent="0.35">
      <c r="A139" s="32"/>
      <c r="B139" s="37" t="str">
        <f>IF($C139="","",INDEX(Players!A:A,MATCH($C139,Players!$C:$C,0)))</f>
        <v/>
      </c>
      <c r="C139" s="69"/>
      <c r="D139" s="37" t="str">
        <f>IF($C139="","",INDEX(Players!B:B,MATCH($C139,Players!$C:$C,0)))</f>
        <v/>
      </c>
      <c r="E139" s="38" t="str">
        <f>IF($C139="","",INDEX(Players!D:D,MATCH($C139,Players!$C:$C,0)))</f>
        <v/>
      </c>
      <c r="F139" s="38" t="str">
        <f>IF($C139="","",INDEX(Players!E:E,MATCH($C139,Players!$C:$C,0)))</f>
        <v/>
      </c>
      <c r="G139" s="38" t="str">
        <f>IF($C139="","",INDEX(Players!F:F,MATCH($C139,Players!$C:$C,0)))</f>
        <v/>
      </c>
      <c r="H139" s="11"/>
      <c r="I139" s="73"/>
      <c r="J139" s="11"/>
    </row>
    <row r="140" spans="1:10" x14ac:dyDescent="0.35">
      <c r="A140" s="32"/>
      <c r="B140" s="37" t="str">
        <f>IF($C140="","",INDEX(Players!A:A,MATCH($C140,Players!$C:$C,0)))</f>
        <v/>
      </c>
      <c r="C140" s="69"/>
      <c r="D140" s="37" t="str">
        <f>IF($C140="","",INDEX(Players!B:B,MATCH($C140,Players!$C:$C,0)))</f>
        <v/>
      </c>
      <c r="E140" s="38" t="str">
        <f>IF($C140="","",INDEX(Players!D:D,MATCH($C140,Players!$C:$C,0)))</f>
        <v/>
      </c>
      <c r="F140" s="38" t="str">
        <f>IF($C140="","",INDEX(Players!E:E,MATCH($C140,Players!$C:$C,0)))</f>
        <v/>
      </c>
      <c r="G140" s="38" t="str">
        <f>IF($C140="","",INDEX(Players!F:F,MATCH($C140,Players!$C:$C,0)))</f>
        <v/>
      </c>
      <c r="H140" s="11"/>
      <c r="I140" s="73"/>
      <c r="J140" s="11"/>
    </row>
    <row r="141" spans="1:10" x14ac:dyDescent="0.35">
      <c r="A141" s="32"/>
      <c r="B141" s="37" t="str">
        <f>IF($C141="","",INDEX(Players!A:A,MATCH($C141,Players!$C:$C,0)))</f>
        <v/>
      </c>
      <c r="C141" s="69"/>
      <c r="D141" s="37" t="str">
        <f>IF($C141="","",INDEX(Players!B:B,MATCH($C141,Players!$C:$C,0)))</f>
        <v/>
      </c>
      <c r="E141" s="38" t="str">
        <f>IF($C141="","",INDEX(Players!D:D,MATCH($C141,Players!$C:$C,0)))</f>
        <v/>
      </c>
      <c r="F141" s="38" t="str">
        <f>IF($C141="","",INDEX(Players!E:E,MATCH($C141,Players!$C:$C,0)))</f>
        <v/>
      </c>
      <c r="G141" s="38" t="str">
        <f>IF($C141="","",INDEX(Players!F:F,MATCH($C141,Players!$C:$C,0)))</f>
        <v/>
      </c>
      <c r="H141" s="11"/>
      <c r="I141" s="73"/>
      <c r="J141" s="11"/>
    </row>
    <row r="142" spans="1:10" x14ac:dyDescent="0.35">
      <c r="A142" s="32"/>
      <c r="B142" s="37" t="str">
        <f>IF($C142="","",INDEX(Players!A:A,MATCH($C142,Players!$C:$C,0)))</f>
        <v/>
      </c>
      <c r="C142" s="69"/>
      <c r="D142" s="37" t="str">
        <f>IF($C142="","",INDEX(Players!B:B,MATCH($C142,Players!$C:$C,0)))</f>
        <v/>
      </c>
      <c r="E142" s="38" t="str">
        <f>IF($C142="","",INDEX(Players!D:D,MATCH($C142,Players!$C:$C,0)))</f>
        <v/>
      </c>
      <c r="F142" s="38" t="str">
        <f>IF($C142="","",INDEX(Players!E:E,MATCH($C142,Players!$C:$C,0)))</f>
        <v/>
      </c>
      <c r="G142" s="38" t="str">
        <f>IF($C142="","",INDEX(Players!F:F,MATCH($C142,Players!$C:$C,0)))</f>
        <v/>
      </c>
      <c r="H142" s="11"/>
      <c r="I142" s="73"/>
      <c r="J142" s="11"/>
    </row>
    <row r="143" spans="1:10" x14ac:dyDescent="0.35">
      <c r="A143" s="32"/>
      <c r="B143" s="37" t="str">
        <f>IF($C143="","",INDEX(Players!A:A,MATCH($C143,Players!$C:$C,0)))</f>
        <v/>
      </c>
      <c r="C143" s="69"/>
      <c r="D143" s="37" t="str">
        <f>IF($C143="","",INDEX(Players!B:B,MATCH($C143,Players!$C:$C,0)))</f>
        <v/>
      </c>
      <c r="E143" s="38" t="str">
        <f>IF($C143="","",INDEX(Players!D:D,MATCH($C143,Players!$C:$C,0)))</f>
        <v/>
      </c>
      <c r="F143" s="38" t="str">
        <f>IF($C143="","",INDEX(Players!E:E,MATCH($C143,Players!$C:$C,0)))</f>
        <v/>
      </c>
      <c r="G143" s="38" t="str">
        <f>IF($C143="","",INDEX(Players!F:F,MATCH($C143,Players!$C:$C,0)))</f>
        <v/>
      </c>
      <c r="H143" s="11"/>
      <c r="I143" s="73"/>
      <c r="J143" s="11"/>
    </row>
    <row r="144" spans="1:10" x14ac:dyDescent="0.35">
      <c r="A144" s="32"/>
      <c r="B144" s="37" t="str">
        <f>IF($C144="","",INDEX(Players!A:A,MATCH($C144,Players!$C:$C,0)))</f>
        <v/>
      </c>
      <c r="C144" s="69"/>
      <c r="D144" s="37" t="str">
        <f>IF($C144="","",INDEX(Players!B:B,MATCH($C144,Players!$C:$C,0)))</f>
        <v/>
      </c>
      <c r="E144" s="38" t="str">
        <f>IF($C144="","",INDEX(Players!D:D,MATCH($C144,Players!$C:$C,0)))</f>
        <v/>
      </c>
      <c r="F144" s="38" t="str">
        <f>IF($C144="","",INDEX(Players!E:E,MATCH($C144,Players!$C:$C,0)))</f>
        <v/>
      </c>
      <c r="G144" s="38" t="str">
        <f>IF($C144="","",INDEX(Players!F:F,MATCH($C144,Players!$C:$C,0)))</f>
        <v/>
      </c>
      <c r="H144" s="11"/>
      <c r="I144" s="73"/>
      <c r="J144" s="11"/>
    </row>
    <row r="145" spans="1:10" x14ac:dyDescent="0.35">
      <c r="A145" s="32"/>
      <c r="B145" s="37" t="str">
        <f>IF($C145="","",INDEX(Players!A:A,MATCH($C145,Players!$C:$C,0)))</f>
        <v/>
      </c>
      <c r="C145" s="69"/>
      <c r="D145" s="37" t="str">
        <f>IF($C145="","",INDEX(Players!B:B,MATCH($C145,Players!$C:$C,0)))</f>
        <v/>
      </c>
      <c r="E145" s="38" t="str">
        <f>IF($C145="","",INDEX(Players!D:D,MATCH($C145,Players!$C:$C,0)))</f>
        <v/>
      </c>
      <c r="F145" s="38" t="str">
        <f>IF($C145="","",INDEX(Players!E:E,MATCH($C145,Players!$C:$C,0)))</f>
        <v/>
      </c>
      <c r="G145" s="38" t="str">
        <f>IF($C145="","",INDEX(Players!F:F,MATCH($C145,Players!$C:$C,0)))</f>
        <v/>
      </c>
      <c r="H145" s="11"/>
      <c r="I145" s="73"/>
      <c r="J145" s="11"/>
    </row>
    <row r="146" spans="1:10" x14ac:dyDescent="0.35">
      <c r="A146" s="32"/>
      <c r="B146" s="37" t="str">
        <f>IF($C146="","",INDEX(Players!A:A,MATCH($C146,Players!$C:$C,0)))</f>
        <v/>
      </c>
      <c r="C146" s="69"/>
      <c r="D146" s="37" t="str">
        <f>IF($C146="","",INDEX(Players!B:B,MATCH($C146,Players!$C:$C,0)))</f>
        <v/>
      </c>
      <c r="E146" s="38" t="str">
        <f>IF($C146="","",INDEX(Players!D:D,MATCH($C146,Players!$C:$C,0)))</f>
        <v/>
      </c>
      <c r="F146" s="38" t="str">
        <f>IF($C146="","",INDEX(Players!E:E,MATCH($C146,Players!$C:$C,0)))</f>
        <v/>
      </c>
      <c r="G146" s="38" t="str">
        <f>IF($C146="","",INDEX(Players!F:F,MATCH($C146,Players!$C:$C,0)))</f>
        <v/>
      </c>
      <c r="H146" s="11"/>
      <c r="I146" s="73"/>
      <c r="J146" s="11"/>
    </row>
    <row r="147" spans="1:10" x14ac:dyDescent="0.35">
      <c r="A147" s="32"/>
      <c r="B147" s="37" t="str">
        <f>IF($C147="","",INDEX(Players!A:A,MATCH($C147,Players!$C:$C,0)))</f>
        <v/>
      </c>
      <c r="C147" s="69"/>
      <c r="D147" s="37" t="str">
        <f>IF($C147="","",INDEX(Players!B:B,MATCH($C147,Players!$C:$C,0)))</f>
        <v/>
      </c>
      <c r="E147" s="38" t="str">
        <f>IF($C147="","",INDEX(Players!D:D,MATCH($C147,Players!$C:$C,0)))</f>
        <v/>
      </c>
      <c r="F147" s="38" t="str">
        <f>IF($C147="","",INDEX(Players!E:E,MATCH($C147,Players!$C:$C,0)))</f>
        <v/>
      </c>
      <c r="G147" s="38" t="str">
        <f>IF($C147="","",INDEX(Players!F:F,MATCH($C147,Players!$C:$C,0)))</f>
        <v/>
      </c>
      <c r="H147" s="11"/>
      <c r="I147" s="73"/>
      <c r="J147" s="11"/>
    </row>
    <row r="148" spans="1:10" x14ac:dyDescent="0.35">
      <c r="A148" s="32"/>
      <c r="B148" s="37" t="str">
        <f>IF($C148="","",INDEX(Players!A:A,MATCH($C148,Players!$C:$C,0)))</f>
        <v/>
      </c>
      <c r="C148" s="69"/>
      <c r="D148" s="37" t="str">
        <f>IF($C148="","",INDEX(Players!B:B,MATCH($C148,Players!$C:$C,0)))</f>
        <v/>
      </c>
      <c r="E148" s="38" t="str">
        <f>IF($C148="","",INDEX(Players!D:D,MATCH($C148,Players!$C:$C,0)))</f>
        <v/>
      </c>
      <c r="F148" s="38" t="str">
        <f>IF($C148="","",INDEX(Players!E:E,MATCH($C148,Players!$C:$C,0)))</f>
        <v/>
      </c>
      <c r="G148" s="38" t="str">
        <f>IF($C148="","",INDEX(Players!F:F,MATCH($C148,Players!$C:$C,0)))</f>
        <v/>
      </c>
      <c r="H148" s="11"/>
      <c r="I148" s="73"/>
      <c r="J148" s="11"/>
    </row>
    <row r="149" spans="1:10" x14ac:dyDescent="0.35">
      <c r="A149" s="32"/>
      <c r="B149" s="37" t="str">
        <f>IF($C149="","",INDEX(Players!A:A,MATCH($C149,Players!$C:$C,0)))</f>
        <v/>
      </c>
      <c r="C149" s="69"/>
      <c r="D149" s="37" t="str">
        <f>IF($C149="","",INDEX(Players!B:B,MATCH($C149,Players!$C:$C,0)))</f>
        <v/>
      </c>
      <c r="E149" s="38" t="str">
        <f>IF($C149="","",INDEX(Players!D:D,MATCH($C149,Players!$C:$C,0)))</f>
        <v/>
      </c>
      <c r="F149" s="38" t="str">
        <f>IF($C149="","",INDEX(Players!E:E,MATCH($C149,Players!$C:$C,0)))</f>
        <v/>
      </c>
      <c r="G149" s="38" t="str">
        <f>IF($C149="","",INDEX(Players!F:F,MATCH($C149,Players!$C:$C,0)))</f>
        <v/>
      </c>
      <c r="H149" s="11"/>
      <c r="I149" s="73"/>
      <c r="J149" s="11"/>
    </row>
    <row r="150" spans="1:10" x14ac:dyDescent="0.35">
      <c r="A150" s="32"/>
      <c r="B150" s="37" t="str">
        <f>IF($C150="","",INDEX(Players!A:A,MATCH($C150,Players!$C:$C,0)))</f>
        <v/>
      </c>
      <c r="C150" s="69"/>
      <c r="D150" s="37" t="str">
        <f>IF($C150="","",INDEX(Players!B:B,MATCH($C150,Players!$C:$C,0)))</f>
        <v/>
      </c>
      <c r="E150" s="38" t="str">
        <f>IF($C150="","",INDEX(Players!D:D,MATCH($C150,Players!$C:$C,0)))</f>
        <v/>
      </c>
      <c r="F150" s="38" t="str">
        <f>IF($C150="","",INDEX(Players!E:E,MATCH($C150,Players!$C:$C,0)))</f>
        <v/>
      </c>
      <c r="G150" s="38" t="str">
        <f>IF($C150="","",INDEX(Players!F:F,MATCH($C150,Players!$C:$C,0)))</f>
        <v/>
      </c>
      <c r="H150" s="11"/>
      <c r="I150" s="73"/>
      <c r="J150" s="11"/>
    </row>
    <row r="151" spans="1:10" x14ac:dyDescent="0.35">
      <c r="A151" s="32"/>
      <c r="B151" s="37" t="str">
        <f>IF($C151="","",INDEX(Players!A:A,MATCH($C151,Players!$C:$C,0)))</f>
        <v/>
      </c>
      <c r="C151" s="69"/>
      <c r="D151" s="37" t="str">
        <f>IF($C151="","",INDEX(Players!B:B,MATCH($C151,Players!$C:$C,0)))</f>
        <v/>
      </c>
      <c r="E151" s="38" t="str">
        <f>IF($C151="","",INDEX(Players!D:D,MATCH($C151,Players!$C:$C,0)))</f>
        <v/>
      </c>
      <c r="F151" s="38" t="str">
        <f>IF($C151="","",INDEX(Players!E:E,MATCH($C151,Players!$C:$C,0)))</f>
        <v/>
      </c>
      <c r="G151" s="38" t="str">
        <f>IF($C151="","",INDEX(Players!F:F,MATCH($C151,Players!$C:$C,0)))</f>
        <v/>
      </c>
      <c r="H151" s="11"/>
      <c r="I151" s="73"/>
      <c r="J151" s="11"/>
    </row>
    <row r="152" spans="1:10" x14ac:dyDescent="0.35">
      <c r="A152" s="32"/>
      <c r="B152" s="37" t="str">
        <f>IF($C152="","",INDEX(Players!A:A,MATCH($C152,Players!$C:$C,0)))</f>
        <v/>
      </c>
      <c r="C152" s="69"/>
      <c r="D152" s="37" t="str">
        <f>IF($C152="","",INDEX(Players!B:B,MATCH($C152,Players!$C:$C,0)))</f>
        <v/>
      </c>
      <c r="E152" s="38" t="str">
        <f>IF($C152="","",INDEX(Players!D:D,MATCH($C152,Players!$C:$C,0)))</f>
        <v/>
      </c>
      <c r="F152" s="38" t="str">
        <f>IF($C152="","",INDEX(Players!E:E,MATCH($C152,Players!$C:$C,0)))</f>
        <v/>
      </c>
      <c r="G152" s="38" t="str">
        <f>IF($C152="","",INDEX(Players!F:F,MATCH($C152,Players!$C:$C,0)))</f>
        <v/>
      </c>
      <c r="H152" s="11"/>
      <c r="I152" s="73"/>
      <c r="J152" s="11"/>
    </row>
    <row r="153" spans="1:10" x14ac:dyDescent="0.35">
      <c r="A153" s="32"/>
      <c r="B153" s="37" t="str">
        <f>IF($C153="","",INDEX(Players!A:A,MATCH($C153,Players!$C:$C,0)))</f>
        <v/>
      </c>
      <c r="C153" s="69"/>
      <c r="D153" s="37" t="str">
        <f>IF($C153="","",INDEX(Players!B:B,MATCH($C153,Players!$C:$C,0)))</f>
        <v/>
      </c>
      <c r="E153" s="38" t="str">
        <f>IF($C153="","",INDEX(Players!D:D,MATCH($C153,Players!$C:$C,0)))</f>
        <v/>
      </c>
      <c r="F153" s="38" t="str">
        <f>IF($C153="","",INDEX(Players!E:E,MATCH($C153,Players!$C:$C,0)))</f>
        <v/>
      </c>
      <c r="G153" s="38" t="str">
        <f>IF($C153="","",INDEX(Players!F:F,MATCH($C153,Players!$C:$C,0)))</f>
        <v/>
      </c>
      <c r="H153" s="11"/>
      <c r="I153" s="73"/>
      <c r="J153" s="11"/>
    </row>
    <row r="154" spans="1:10" x14ac:dyDescent="0.35">
      <c r="A154" s="32"/>
      <c r="B154" s="37" t="str">
        <f>IF($C154="","",INDEX(Players!A:A,MATCH($C154,Players!$C:$C,0)))</f>
        <v/>
      </c>
      <c r="C154" s="69"/>
      <c r="D154" s="37" t="str">
        <f>IF($C154="","",INDEX(Players!B:B,MATCH($C154,Players!$C:$C,0)))</f>
        <v/>
      </c>
      <c r="E154" s="38" t="str">
        <f>IF($C154="","",INDEX(Players!D:D,MATCH($C154,Players!$C:$C,0)))</f>
        <v/>
      </c>
      <c r="F154" s="38" t="str">
        <f>IF($C154="","",INDEX(Players!E:E,MATCH($C154,Players!$C:$C,0)))</f>
        <v/>
      </c>
      <c r="G154" s="38" t="str">
        <f>IF($C154="","",INDEX(Players!F:F,MATCH($C154,Players!$C:$C,0)))</f>
        <v/>
      </c>
      <c r="H154" s="11"/>
      <c r="I154" s="73"/>
      <c r="J154" s="11"/>
    </row>
    <row r="155" spans="1:10" x14ac:dyDescent="0.35">
      <c r="A155" s="32"/>
      <c r="B155" s="37" t="str">
        <f>IF($C155="","",INDEX(Players!A:A,MATCH($C155,Players!$C:$C,0)))</f>
        <v/>
      </c>
      <c r="C155" s="69"/>
      <c r="D155" s="37" t="str">
        <f>IF($C155="","",INDEX(Players!B:B,MATCH($C155,Players!$C:$C,0)))</f>
        <v/>
      </c>
      <c r="E155" s="38" t="str">
        <f>IF($C155="","",INDEX(Players!D:D,MATCH($C155,Players!$C:$C,0)))</f>
        <v/>
      </c>
      <c r="F155" s="38" t="str">
        <f>IF($C155="","",INDEX(Players!E:E,MATCH($C155,Players!$C:$C,0)))</f>
        <v/>
      </c>
      <c r="G155" s="38" t="str">
        <f>IF($C155="","",INDEX(Players!F:F,MATCH($C155,Players!$C:$C,0)))</f>
        <v/>
      </c>
      <c r="H155" s="11"/>
      <c r="I155" s="73"/>
      <c r="J155" s="11"/>
    </row>
    <row r="156" spans="1:10" x14ac:dyDescent="0.35">
      <c r="A156" s="32"/>
      <c r="B156" s="37" t="str">
        <f>IF($C156="","",INDEX(Players!A:A,MATCH($C156,Players!$C:$C,0)))</f>
        <v/>
      </c>
      <c r="C156" s="69"/>
      <c r="D156" s="37" t="str">
        <f>IF($C156="","",INDEX(Players!B:B,MATCH($C156,Players!$C:$C,0)))</f>
        <v/>
      </c>
      <c r="E156" s="38" t="str">
        <f>IF($C156="","",INDEX(Players!D:D,MATCH($C156,Players!$C:$C,0)))</f>
        <v/>
      </c>
      <c r="F156" s="38" t="str">
        <f>IF($C156="","",INDEX(Players!E:E,MATCH($C156,Players!$C:$C,0)))</f>
        <v/>
      </c>
      <c r="G156" s="38" t="str">
        <f>IF($C156="","",INDEX(Players!F:F,MATCH($C156,Players!$C:$C,0)))</f>
        <v/>
      </c>
      <c r="H156" s="11"/>
      <c r="I156" s="73"/>
      <c r="J156" s="11"/>
    </row>
    <row r="157" spans="1:10" x14ac:dyDescent="0.35">
      <c r="A157" s="32"/>
      <c r="B157" s="37" t="str">
        <f>IF($C157="","",INDEX(Players!A:A,MATCH($C157,Players!$C:$C,0)))</f>
        <v/>
      </c>
      <c r="C157" s="69"/>
      <c r="D157" s="37" t="str">
        <f>IF($C157="","",INDEX(Players!B:B,MATCH($C157,Players!$C:$C,0)))</f>
        <v/>
      </c>
      <c r="E157" s="38" t="str">
        <f>IF($C157="","",INDEX(Players!D:D,MATCH($C157,Players!$C:$C,0)))</f>
        <v/>
      </c>
      <c r="F157" s="38" t="str">
        <f>IF($C157="","",INDEX(Players!E:E,MATCH($C157,Players!$C:$C,0)))</f>
        <v/>
      </c>
      <c r="G157" s="38" t="str">
        <f>IF($C157="","",INDEX(Players!F:F,MATCH($C157,Players!$C:$C,0)))</f>
        <v/>
      </c>
      <c r="H157" s="11"/>
      <c r="I157" s="73"/>
      <c r="J157" s="11"/>
    </row>
    <row r="158" spans="1:10" x14ac:dyDescent="0.35">
      <c r="A158" s="32"/>
      <c r="B158" s="37" t="str">
        <f>IF($C158="","",INDEX(Players!A:A,MATCH($C158,Players!$C:$C,0)))</f>
        <v/>
      </c>
      <c r="C158" s="69"/>
      <c r="D158" s="37" t="str">
        <f>IF($C158="","",INDEX(Players!B:B,MATCH($C158,Players!$C:$C,0)))</f>
        <v/>
      </c>
      <c r="E158" s="38" t="str">
        <f>IF($C158="","",INDEX(Players!D:D,MATCH($C158,Players!$C:$C,0)))</f>
        <v/>
      </c>
      <c r="F158" s="38" t="str">
        <f>IF($C158="","",INDEX(Players!E:E,MATCH($C158,Players!$C:$C,0)))</f>
        <v/>
      </c>
      <c r="G158" s="38" t="str">
        <f>IF($C158="","",INDEX(Players!F:F,MATCH($C158,Players!$C:$C,0)))</f>
        <v/>
      </c>
      <c r="H158" s="11"/>
      <c r="I158" s="73"/>
      <c r="J158" s="11"/>
    </row>
    <row r="159" spans="1:10" x14ac:dyDescent="0.35">
      <c r="A159" s="32"/>
      <c r="B159" s="37" t="str">
        <f>IF($C159="","",INDEX(Players!A:A,MATCH($C159,Players!$C:$C,0)))</f>
        <v/>
      </c>
      <c r="C159" s="69"/>
      <c r="D159" s="37" t="str">
        <f>IF($C159="","",INDEX(Players!B:B,MATCH($C159,Players!$C:$C,0)))</f>
        <v/>
      </c>
      <c r="E159" s="38" t="str">
        <f>IF($C159="","",INDEX(Players!D:D,MATCH($C159,Players!$C:$C,0)))</f>
        <v/>
      </c>
      <c r="F159" s="38" t="str">
        <f>IF($C159="","",INDEX(Players!E:E,MATCH($C159,Players!$C:$C,0)))</f>
        <v/>
      </c>
      <c r="G159" s="38" t="str">
        <f>IF($C159="","",INDEX(Players!F:F,MATCH($C159,Players!$C:$C,0)))</f>
        <v/>
      </c>
      <c r="H159" s="11"/>
      <c r="I159" s="73"/>
      <c r="J159" s="11"/>
    </row>
    <row r="160" spans="1:10" x14ac:dyDescent="0.35">
      <c r="A160" s="32"/>
      <c r="B160" s="37" t="str">
        <f>IF($C160="","",INDEX(Players!A:A,MATCH($C160,Players!$C:$C,0)))</f>
        <v/>
      </c>
      <c r="C160" s="69"/>
      <c r="D160" s="37" t="str">
        <f>IF($C160="","",INDEX(Players!B:B,MATCH($C160,Players!$C:$C,0)))</f>
        <v/>
      </c>
      <c r="E160" s="38" t="str">
        <f>IF($C160="","",INDEX(Players!D:D,MATCH($C160,Players!$C:$C,0)))</f>
        <v/>
      </c>
      <c r="F160" s="38" t="str">
        <f>IF($C160="","",INDEX(Players!E:E,MATCH($C160,Players!$C:$C,0)))</f>
        <v/>
      </c>
      <c r="G160" s="38" t="str">
        <f>IF($C160="","",INDEX(Players!F:F,MATCH($C160,Players!$C:$C,0)))</f>
        <v/>
      </c>
      <c r="H160" s="11"/>
      <c r="I160" s="73"/>
      <c r="J160" s="11"/>
    </row>
    <row r="161" spans="1:10" x14ac:dyDescent="0.35">
      <c r="A161" s="32"/>
      <c r="B161" s="37" t="str">
        <f>IF($C161="","",INDEX(Players!A:A,MATCH($C161,Players!$C:$C,0)))</f>
        <v/>
      </c>
      <c r="C161" s="69"/>
      <c r="D161" s="37" t="str">
        <f>IF($C161="","",INDEX(Players!B:B,MATCH($C161,Players!$C:$C,0)))</f>
        <v/>
      </c>
      <c r="E161" s="38" t="str">
        <f>IF($C161="","",INDEX(Players!D:D,MATCH($C161,Players!$C:$C,0)))</f>
        <v/>
      </c>
      <c r="F161" s="38" t="str">
        <f>IF($C161="","",INDEX(Players!E:E,MATCH($C161,Players!$C:$C,0)))</f>
        <v/>
      </c>
      <c r="G161" s="38" t="str">
        <f>IF($C161="","",INDEX(Players!F:F,MATCH($C161,Players!$C:$C,0)))</f>
        <v/>
      </c>
      <c r="H161" s="11"/>
      <c r="I161" s="73"/>
      <c r="J161" s="11"/>
    </row>
    <row r="162" spans="1:10" x14ac:dyDescent="0.35">
      <c r="A162" s="32"/>
      <c r="B162" s="37" t="str">
        <f>IF($C162="","",INDEX(Players!A:A,MATCH($C162,Players!$C:$C,0)))</f>
        <v/>
      </c>
      <c r="C162" s="69"/>
      <c r="D162" s="37" t="str">
        <f>IF($C162="","",INDEX(Players!B:B,MATCH($C162,Players!$C:$C,0)))</f>
        <v/>
      </c>
      <c r="E162" s="38" t="str">
        <f>IF($C162="","",INDEX(Players!D:D,MATCH($C162,Players!$C:$C,0)))</f>
        <v/>
      </c>
      <c r="F162" s="38" t="str">
        <f>IF($C162="","",INDEX(Players!E:E,MATCH($C162,Players!$C:$C,0)))</f>
        <v/>
      </c>
      <c r="G162" s="38" t="str">
        <f>IF($C162="","",INDEX(Players!F:F,MATCH($C162,Players!$C:$C,0)))</f>
        <v/>
      </c>
      <c r="H162" s="11"/>
      <c r="I162" s="73"/>
      <c r="J162" s="11"/>
    </row>
    <row r="163" spans="1:10" x14ac:dyDescent="0.35">
      <c r="A163" s="32"/>
      <c r="B163" s="37" t="str">
        <f>IF($C163="","",INDEX(Players!A:A,MATCH($C163,Players!$C:$C,0)))</f>
        <v/>
      </c>
      <c r="C163" s="69"/>
      <c r="D163" s="37" t="str">
        <f>IF($C163="","",INDEX(Players!B:B,MATCH($C163,Players!$C:$C,0)))</f>
        <v/>
      </c>
      <c r="E163" s="38" t="str">
        <f>IF($C163="","",INDEX(Players!D:D,MATCH($C163,Players!$C:$C,0)))</f>
        <v/>
      </c>
      <c r="F163" s="38" t="str">
        <f>IF($C163="","",INDEX(Players!E:E,MATCH($C163,Players!$C:$C,0)))</f>
        <v/>
      </c>
      <c r="G163" s="38" t="str">
        <f>IF($C163="","",INDEX(Players!F:F,MATCH($C163,Players!$C:$C,0)))</f>
        <v/>
      </c>
      <c r="H163" s="11"/>
      <c r="I163" s="73"/>
      <c r="J163" s="11"/>
    </row>
    <row r="164" spans="1:10" x14ac:dyDescent="0.35">
      <c r="A164" s="32"/>
      <c r="B164" s="37" t="str">
        <f>IF($C164="","",INDEX(Players!A:A,MATCH($C164,Players!$C:$C,0)))</f>
        <v/>
      </c>
      <c r="C164" s="69"/>
      <c r="D164" s="37" t="str">
        <f>IF($C164="","",INDEX(Players!B:B,MATCH($C164,Players!$C:$C,0)))</f>
        <v/>
      </c>
      <c r="E164" s="38" t="str">
        <f>IF($C164="","",INDEX(Players!D:D,MATCH($C164,Players!$C:$C,0)))</f>
        <v/>
      </c>
      <c r="F164" s="38" t="str">
        <f>IF($C164="","",INDEX(Players!E:E,MATCH($C164,Players!$C:$C,0)))</f>
        <v/>
      </c>
      <c r="G164" s="38" t="str">
        <f>IF($C164="","",INDEX(Players!F:F,MATCH($C164,Players!$C:$C,0)))</f>
        <v/>
      </c>
      <c r="H164" s="11"/>
      <c r="I164" s="73"/>
      <c r="J164" s="11"/>
    </row>
    <row r="165" spans="1:10" x14ac:dyDescent="0.35">
      <c r="A165" s="32"/>
      <c r="B165" s="37" t="str">
        <f>IF($C165="","",INDEX(Players!A:A,MATCH($C165,Players!$C:$C,0)))</f>
        <v/>
      </c>
      <c r="C165" s="69"/>
      <c r="D165" s="37" t="str">
        <f>IF($C165="","",INDEX(Players!B:B,MATCH($C165,Players!$C:$C,0)))</f>
        <v/>
      </c>
      <c r="E165" s="38" t="str">
        <f>IF($C165="","",INDEX(Players!D:D,MATCH($C165,Players!$C:$C,0)))</f>
        <v/>
      </c>
      <c r="F165" s="38" t="str">
        <f>IF($C165="","",INDEX(Players!E:E,MATCH($C165,Players!$C:$C,0)))</f>
        <v/>
      </c>
      <c r="G165" s="38" t="str">
        <f>IF($C165="","",INDEX(Players!F:F,MATCH($C165,Players!$C:$C,0)))</f>
        <v/>
      </c>
      <c r="H165" s="11"/>
      <c r="I165" s="73"/>
      <c r="J165" s="11"/>
    </row>
    <row r="166" spans="1:10" x14ac:dyDescent="0.35">
      <c r="A166" s="32"/>
      <c r="B166" s="37" t="str">
        <f>IF($C166="","",INDEX(Players!A:A,MATCH($C166,Players!$C:$C,0)))</f>
        <v/>
      </c>
      <c r="C166" s="69"/>
      <c r="D166" s="37" t="str">
        <f>IF($C166="","",INDEX(Players!B:B,MATCH($C166,Players!$C:$C,0)))</f>
        <v/>
      </c>
      <c r="E166" s="38" t="str">
        <f>IF($C166="","",INDEX(Players!D:D,MATCH($C166,Players!$C:$C,0)))</f>
        <v/>
      </c>
      <c r="F166" s="38" t="str">
        <f>IF($C166="","",INDEX(Players!E:E,MATCH($C166,Players!$C:$C,0)))</f>
        <v/>
      </c>
      <c r="G166" s="38" t="str">
        <f>IF($C166="","",INDEX(Players!F:F,MATCH($C166,Players!$C:$C,0)))</f>
        <v/>
      </c>
      <c r="H166" s="11"/>
      <c r="I166" s="73"/>
      <c r="J166" s="11"/>
    </row>
    <row r="167" spans="1:10" x14ac:dyDescent="0.35">
      <c r="A167" s="32"/>
      <c r="B167" s="37" t="str">
        <f>IF($C167="","",INDEX(Players!A:A,MATCH($C167,Players!$C:$C,0)))</f>
        <v/>
      </c>
      <c r="C167" s="69"/>
      <c r="D167" s="37" t="str">
        <f>IF($C167="","",INDEX(Players!B:B,MATCH($C167,Players!$C:$C,0)))</f>
        <v/>
      </c>
      <c r="E167" s="38" t="str">
        <f>IF($C167="","",INDEX(Players!D:D,MATCH($C167,Players!$C:$C,0)))</f>
        <v/>
      </c>
      <c r="F167" s="38" t="str">
        <f>IF($C167="","",INDEX(Players!E:E,MATCH($C167,Players!$C:$C,0)))</f>
        <v/>
      </c>
      <c r="G167" s="38" t="str">
        <f>IF($C167="","",INDEX(Players!F:F,MATCH($C167,Players!$C:$C,0)))</f>
        <v/>
      </c>
      <c r="H167" s="11"/>
      <c r="I167" s="73"/>
      <c r="J167" s="11"/>
    </row>
    <row r="168" spans="1:10" x14ac:dyDescent="0.35">
      <c r="A168" s="32"/>
      <c r="B168" s="37" t="str">
        <f>IF($C168="","",INDEX(Players!A:A,MATCH($C168,Players!$C:$C,0)))</f>
        <v/>
      </c>
      <c r="C168" s="69"/>
      <c r="D168" s="37" t="str">
        <f>IF($C168="","",INDEX(Players!B:B,MATCH($C168,Players!$C:$C,0)))</f>
        <v/>
      </c>
      <c r="E168" s="38" t="str">
        <f>IF($C168="","",INDEX(Players!D:D,MATCH($C168,Players!$C:$C,0)))</f>
        <v/>
      </c>
      <c r="F168" s="38" t="str">
        <f>IF($C168="","",INDEX(Players!E:E,MATCH($C168,Players!$C:$C,0)))</f>
        <v/>
      </c>
      <c r="G168" s="38" t="str">
        <f>IF($C168="","",INDEX(Players!F:F,MATCH($C168,Players!$C:$C,0)))</f>
        <v/>
      </c>
      <c r="H168" s="11"/>
      <c r="I168" s="73"/>
      <c r="J168" s="11"/>
    </row>
    <row r="169" spans="1:10" x14ac:dyDescent="0.35">
      <c r="A169" s="32"/>
      <c r="B169" s="37" t="str">
        <f>IF($C169="","",INDEX(Players!A:A,MATCH($C169,Players!$C:$C,0)))</f>
        <v/>
      </c>
      <c r="C169" s="69"/>
      <c r="D169" s="37" t="str">
        <f>IF($C169="","",INDEX(Players!B:B,MATCH($C169,Players!$C:$C,0)))</f>
        <v/>
      </c>
      <c r="E169" s="38" t="str">
        <f>IF($C169="","",INDEX(Players!D:D,MATCH($C169,Players!$C:$C,0)))</f>
        <v/>
      </c>
      <c r="F169" s="38" t="str">
        <f>IF($C169="","",INDEX(Players!E:E,MATCH($C169,Players!$C:$C,0)))</f>
        <v/>
      </c>
      <c r="G169" s="38" t="str">
        <f>IF($C169="","",INDEX(Players!F:F,MATCH($C169,Players!$C:$C,0)))</f>
        <v/>
      </c>
      <c r="H169" s="11"/>
      <c r="I169" s="73"/>
      <c r="J169" s="11"/>
    </row>
    <row r="170" spans="1:10" x14ac:dyDescent="0.35">
      <c r="A170" s="32"/>
      <c r="B170" s="37" t="str">
        <f>IF($C170="","",INDEX(Players!A:A,MATCH($C170,Players!$C:$C,0)))</f>
        <v/>
      </c>
      <c r="C170" s="69"/>
      <c r="D170" s="37" t="str">
        <f>IF($C170="","",INDEX(Players!B:B,MATCH($C170,Players!$C:$C,0)))</f>
        <v/>
      </c>
      <c r="E170" s="38" t="str">
        <f>IF($C170="","",INDEX(Players!D:D,MATCH($C170,Players!$C:$C,0)))</f>
        <v/>
      </c>
      <c r="F170" s="38" t="str">
        <f>IF($C170="","",INDEX(Players!E:E,MATCH($C170,Players!$C:$C,0)))</f>
        <v/>
      </c>
      <c r="G170" s="38" t="str">
        <f>IF($C170="","",INDEX(Players!F:F,MATCH($C170,Players!$C:$C,0)))</f>
        <v/>
      </c>
      <c r="H170" s="11"/>
      <c r="I170" s="73"/>
      <c r="J170" s="11"/>
    </row>
    <row r="171" spans="1:10" x14ac:dyDescent="0.35">
      <c r="A171" s="32"/>
      <c r="B171" s="37" t="str">
        <f>IF($C171="","",INDEX(Players!A:A,MATCH($C171,Players!$C:$C,0)))</f>
        <v/>
      </c>
      <c r="C171" s="69"/>
      <c r="D171" s="37" t="str">
        <f>IF($C171="","",INDEX(Players!B:B,MATCH($C171,Players!$C:$C,0)))</f>
        <v/>
      </c>
      <c r="E171" s="38" t="str">
        <f>IF($C171="","",INDEX(Players!D:D,MATCH($C171,Players!$C:$C,0)))</f>
        <v/>
      </c>
      <c r="F171" s="38" t="str">
        <f>IF($C171="","",INDEX(Players!E:E,MATCH($C171,Players!$C:$C,0)))</f>
        <v/>
      </c>
      <c r="G171" s="38" t="str">
        <f>IF($C171="","",INDEX(Players!F:F,MATCH($C171,Players!$C:$C,0)))</f>
        <v/>
      </c>
      <c r="H171" s="11"/>
      <c r="I171" s="73"/>
      <c r="J171" s="11"/>
    </row>
    <row r="172" spans="1:10" x14ac:dyDescent="0.35">
      <c r="A172" s="32"/>
      <c r="B172" s="37" t="str">
        <f>IF($C172="","",INDEX(Players!A:A,MATCH($C172,Players!$C:$C,0)))</f>
        <v/>
      </c>
      <c r="C172" s="69"/>
      <c r="D172" s="37" t="str">
        <f>IF($C172="","",INDEX(Players!B:B,MATCH($C172,Players!$C:$C,0)))</f>
        <v/>
      </c>
      <c r="E172" s="38" t="str">
        <f>IF($C172="","",INDEX(Players!D:D,MATCH($C172,Players!$C:$C,0)))</f>
        <v/>
      </c>
      <c r="F172" s="38" t="str">
        <f>IF($C172="","",INDEX(Players!E:E,MATCH($C172,Players!$C:$C,0)))</f>
        <v/>
      </c>
      <c r="G172" s="38" t="str">
        <f>IF($C172="","",INDEX(Players!F:F,MATCH($C172,Players!$C:$C,0)))</f>
        <v/>
      </c>
      <c r="H172" s="11"/>
      <c r="I172" s="73"/>
      <c r="J172" s="11"/>
    </row>
    <row r="173" spans="1:10" x14ac:dyDescent="0.35">
      <c r="A173" s="32"/>
      <c r="B173" s="37" t="str">
        <f>IF($C173="","",INDEX(Players!A:A,MATCH($C173,Players!$C:$C,0)))</f>
        <v/>
      </c>
      <c r="C173" s="69"/>
      <c r="D173" s="37" t="str">
        <f>IF($C173="","",INDEX(Players!B:B,MATCH($C173,Players!$C:$C,0)))</f>
        <v/>
      </c>
      <c r="E173" s="38" t="str">
        <f>IF($C173="","",INDEX(Players!D:D,MATCH($C173,Players!$C:$C,0)))</f>
        <v/>
      </c>
      <c r="F173" s="38" t="str">
        <f>IF($C173="","",INDEX(Players!E:E,MATCH($C173,Players!$C:$C,0)))</f>
        <v/>
      </c>
      <c r="G173" s="38" t="str">
        <f>IF($C173="","",INDEX(Players!F:F,MATCH($C173,Players!$C:$C,0)))</f>
        <v/>
      </c>
      <c r="H173" s="11"/>
      <c r="I173" s="73"/>
      <c r="J173" s="11"/>
    </row>
    <row r="174" spans="1:10" x14ac:dyDescent="0.35">
      <c r="A174" s="32"/>
      <c r="B174" s="37" t="str">
        <f>IF($C174="","",INDEX(Players!A:A,MATCH($C174,Players!$C:$C,0)))</f>
        <v/>
      </c>
      <c r="C174" s="69"/>
      <c r="D174" s="37" t="str">
        <f>IF($C174="","",INDEX(Players!B:B,MATCH($C174,Players!$C:$C,0)))</f>
        <v/>
      </c>
      <c r="E174" s="38" t="str">
        <f>IF($C174="","",INDEX(Players!D:D,MATCH($C174,Players!$C:$C,0)))</f>
        <v/>
      </c>
      <c r="F174" s="38" t="str">
        <f>IF($C174="","",INDEX(Players!E:E,MATCH($C174,Players!$C:$C,0)))</f>
        <v/>
      </c>
      <c r="G174" s="38" t="str">
        <f>IF($C174="","",INDEX(Players!F:F,MATCH($C174,Players!$C:$C,0)))</f>
        <v/>
      </c>
      <c r="H174" s="11"/>
      <c r="I174" s="73"/>
      <c r="J174" s="11"/>
    </row>
    <row r="175" spans="1:10" x14ac:dyDescent="0.35">
      <c r="A175" s="32"/>
      <c r="B175" s="37" t="str">
        <f>IF($C175="","",INDEX(Players!A:A,MATCH($C175,Players!$C:$C,0)))</f>
        <v/>
      </c>
      <c r="C175" s="69"/>
      <c r="D175" s="37" t="str">
        <f>IF($C175="","",INDEX(Players!B:B,MATCH($C175,Players!$C:$C,0)))</f>
        <v/>
      </c>
      <c r="E175" s="38" t="str">
        <f>IF($C175="","",INDEX(Players!D:D,MATCH($C175,Players!$C:$C,0)))</f>
        <v/>
      </c>
      <c r="F175" s="38" t="str">
        <f>IF($C175="","",INDEX(Players!E:E,MATCH($C175,Players!$C:$C,0)))</f>
        <v/>
      </c>
      <c r="G175" s="38" t="str">
        <f>IF($C175="","",INDEX(Players!F:F,MATCH($C175,Players!$C:$C,0)))</f>
        <v/>
      </c>
      <c r="H175" s="11"/>
      <c r="I175" s="73"/>
      <c r="J175" s="11"/>
    </row>
    <row r="176" spans="1:10" x14ac:dyDescent="0.35">
      <c r="A176" s="32"/>
      <c r="B176" s="37" t="str">
        <f>IF($C176="","",INDEX(Players!A:A,MATCH($C176,Players!$C:$C,0)))</f>
        <v/>
      </c>
      <c r="C176" s="69"/>
      <c r="D176" s="37" t="str">
        <f>IF($C176="","",INDEX(Players!B:B,MATCH($C176,Players!$C:$C,0)))</f>
        <v/>
      </c>
      <c r="E176" s="38" t="str">
        <f>IF($C176="","",INDEX(Players!D:D,MATCH($C176,Players!$C:$C,0)))</f>
        <v/>
      </c>
      <c r="F176" s="38" t="str">
        <f>IF($C176="","",INDEX(Players!E:E,MATCH($C176,Players!$C:$C,0)))</f>
        <v/>
      </c>
      <c r="G176" s="38" t="str">
        <f>IF($C176="","",INDEX(Players!F:F,MATCH($C176,Players!$C:$C,0)))</f>
        <v/>
      </c>
      <c r="H176" s="11"/>
      <c r="I176" s="73"/>
      <c r="J176" s="11"/>
    </row>
    <row r="177" spans="1:10" x14ac:dyDescent="0.35">
      <c r="A177" s="32"/>
      <c r="B177" s="37" t="str">
        <f>IF($C177="","",INDEX(Players!A:A,MATCH($C177,Players!$C:$C,0)))</f>
        <v/>
      </c>
      <c r="C177" s="69"/>
      <c r="D177" s="37" t="str">
        <f>IF($C177="","",INDEX(Players!B:B,MATCH($C177,Players!$C:$C,0)))</f>
        <v/>
      </c>
      <c r="E177" s="38" t="str">
        <f>IF($C177="","",INDEX(Players!D:D,MATCH($C177,Players!$C:$C,0)))</f>
        <v/>
      </c>
      <c r="F177" s="38" t="str">
        <f>IF($C177="","",INDEX(Players!E:E,MATCH($C177,Players!$C:$C,0)))</f>
        <v/>
      </c>
      <c r="G177" s="38" t="str">
        <f>IF($C177="","",INDEX(Players!F:F,MATCH($C177,Players!$C:$C,0)))</f>
        <v/>
      </c>
      <c r="H177" s="11"/>
      <c r="I177" s="73"/>
      <c r="J177" s="11"/>
    </row>
    <row r="178" spans="1:10" x14ac:dyDescent="0.35">
      <c r="A178" s="32"/>
      <c r="B178" s="37" t="str">
        <f>IF($C178="","",INDEX(Players!A:A,MATCH($C178,Players!$C:$C,0)))</f>
        <v/>
      </c>
      <c r="C178" s="69"/>
      <c r="D178" s="37" t="str">
        <f>IF($C178="","",INDEX(Players!B:B,MATCH($C178,Players!$C:$C,0)))</f>
        <v/>
      </c>
      <c r="E178" s="38" t="str">
        <f>IF($C178="","",INDEX(Players!D:D,MATCH($C178,Players!$C:$C,0)))</f>
        <v/>
      </c>
      <c r="F178" s="38" t="str">
        <f>IF($C178="","",INDEX(Players!E:E,MATCH($C178,Players!$C:$C,0)))</f>
        <v/>
      </c>
      <c r="G178" s="38" t="str">
        <f>IF($C178="","",INDEX(Players!F:F,MATCH($C178,Players!$C:$C,0)))</f>
        <v/>
      </c>
      <c r="H178" s="11"/>
      <c r="I178" s="73"/>
      <c r="J178" s="11"/>
    </row>
    <row r="179" spans="1:10" x14ac:dyDescent="0.35">
      <c r="A179" s="32"/>
      <c r="B179" s="37" t="str">
        <f>IF($C179="","",INDEX(Players!A:A,MATCH($C179,Players!$C:$C,0)))</f>
        <v/>
      </c>
      <c r="C179" s="69"/>
      <c r="D179" s="37" t="str">
        <f>IF($C179="","",INDEX(Players!B:B,MATCH($C179,Players!$C:$C,0)))</f>
        <v/>
      </c>
      <c r="E179" s="38" t="str">
        <f>IF($C179="","",INDEX(Players!D:D,MATCH($C179,Players!$C:$C,0)))</f>
        <v/>
      </c>
      <c r="F179" s="38" t="str">
        <f>IF($C179="","",INDEX(Players!E:E,MATCH($C179,Players!$C:$C,0)))</f>
        <v/>
      </c>
      <c r="G179" s="38" t="str">
        <f>IF($C179="","",INDEX(Players!F:F,MATCH($C179,Players!$C:$C,0)))</f>
        <v/>
      </c>
      <c r="H179" s="11"/>
      <c r="I179" s="73"/>
      <c r="J179" s="11"/>
    </row>
    <row r="180" spans="1:10" x14ac:dyDescent="0.35">
      <c r="A180" s="32"/>
      <c r="B180" s="37" t="str">
        <f>IF($C180="","",INDEX(Players!A:A,MATCH($C180,Players!$C:$C,0)))</f>
        <v/>
      </c>
      <c r="C180" s="69"/>
      <c r="D180" s="37" t="str">
        <f>IF($C180="","",INDEX(Players!B:B,MATCH($C180,Players!$C:$C,0)))</f>
        <v/>
      </c>
      <c r="E180" s="38" t="str">
        <f>IF($C180="","",INDEX(Players!D:D,MATCH($C180,Players!$C:$C,0)))</f>
        <v/>
      </c>
      <c r="F180" s="38" t="str">
        <f>IF($C180="","",INDEX(Players!E:E,MATCH($C180,Players!$C:$C,0)))</f>
        <v/>
      </c>
      <c r="G180" s="38" t="str">
        <f>IF($C180="","",INDEX(Players!F:F,MATCH($C180,Players!$C:$C,0)))</f>
        <v/>
      </c>
      <c r="H180" s="11"/>
      <c r="I180" s="73"/>
      <c r="J180" s="11"/>
    </row>
    <row r="181" spans="1:10" x14ac:dyDescent="0.35">
      <c r="A181" s="32"/>
      <c r="B181" s="37" t="str">
        <f>IF($C181="","",INDEX(Players!A:A,MATCH($C181,Players!$C:$C,0)))</f>
        <v/>
      </c>
      <c r="C181" s="69"/>
      <c r="D181" s="37" t="str">
        <f>IF($C181="","",INDEX(Players!B:B,MATCH($C181,Players!$C:$C,0)))</f>
        <v/>
      </c>
      <c r="E181" s="38" t="str">
        <f>IF($C181="","",INDEX(Players!D:D,MATCH($C181,Players!$C:$C,0)))</f>
        <v/>
      </c>
      <c r="F181" s="38" t="str">
        <f>IF($C181="","",INDEX(Players!E:E,MATCH($C181,Players!$C:$C,0)))</f>
        <v/>
      </c>
      <c r="G181" s="38" t="str">
        <f>IF($C181="","",INDEX(Players!F:F,MATCH($C181,Players!$C:$C,0)))</f>
        <v/>
      </c>
      <c r="H181" s="11"/>
      <c r="I181" s="73"/>
      <c r="J181" s="11"/>
    </row>
    <row r="182" spans="1:10" x14ac:dyDescent="0.35">
      <c r="A182" s="32"/>
      <c r="B182" s="37" t="str">
        <f>IF($C182="","",INDEX(Players!A:A,MATCH($C182,Players!$C:$C,0)))</f>
        <v/>
      </c>
      <c r="C182" s="69"/>
      <c r="D182" s="37" t="str">
        <f>IF($C182="","",INDEX(Players!B:B,MATCH($C182,Players!$C:$C,0)))</f>
        <v/>
      </c>
      <c r="E182" s="38" t="str">
        <f>IF($C182="","",INDEX(Players!D:D,MATCH($C182,Players!$C:$C,0)))</f>
        <v/>
      </c>
      <c r="F182" s="38" t="str">
        <f>IF($C182="","",INDEX(Players!E:E,MATCH($C182,Players!$C:$C,0)))</f>
        <v/>
      </c>
      <c r="G182" s="38" t="str">
        <f>IF($C182="","",INDEX(Players!F:F,MATCH($C182,Players!$C:$C,0)))</f>
        <v/>
      </c>
      <c r="H182" s="11"/>
      <c r="I182" s="73"/>
      <c r="J182" s="11"/>
    </row>
    <row r="183" spans="1:10" x14ac:dyDescent="0.35">
      <c r="A183" s="32"/>
      <c r="B183" s="37" t="str">
        <f>IF($C183="","",INDEX(Players!A:A,MATCH($C183,Players!$C:$C,0)))</f>
        <v/>
      </c>
      <c r="C183" s="69"/>
      <c r="D183" s="37" t="str">
        <f>IF($C183="","",INDEX(Players!B:B,MATCH($C183,Players!$C:$C,0)))</f>
        <v/>
      </c>
      <c r="E183" s="38" t="str">
        <f>IF($C183="","",INDEX(Players!D:D,MATCH($C183,Players!$C:$C,0)))</f>
        <v/>
      </c>
      <c r="F183" s="38" t="str">
        <f>IF($C183="","",INDEX(Players!E:E,MATCH($C183,Players!$C:$C,0)))</f>
        <v/>
      </c>
      <c r="G183" s="38" t="str">
        <f>IF($C183="","",INDEX(Players!F:F,MATCH($C183,Players!$C:$C,0)))</f>
        <v/>
      </c>
      <c r="H183" s="11"/>
      <c r="I183" s="73"/>
      <c r="J183" s="11"/>
    </row>
    <row r="184" spans="1:10" x14ac:dyDescent="0.35">
      <c r="A184" s="32"/>
      <c r="B184" s="37" t="str">
        <f>IF($C184="","",INDEX(Players!A:A,MATCH($C184,Players!$C:$C,0)))</f>
        <v/>
      </c>
      <c r="C184" s="69"/>
      <c r="D184" s="37" t="str">
        <f>IF($C184="","",INDEX(Players!B:B,MATCH($C184,Players!$C:$C,0)))</f>
        <v/>
      </c>
      <c r="E184" s="38" t="str">
        <f>IF($C184="","",INDEX(Players!D:D,MATCH($C184,Players!$C:$C,0)))</f>
        <v/>
      </c>
      <c r="F184" s="38" t="str">
        <f>IF($C184="","",INDEX(Players!E:E,MATCH($C184,Players!$C:$C,0)))</f>
        <v/>
      </c>
      <c r="G184" s="38" t="str">
        <f>IF($C184="","",INDEX(Players!F:F,MATCH($C184,Players!$C:$C,0)))</f>
        <v/>
      </c>
      <c r="H184" s="11"/>
      <c r="I184" s="73"/>
      <c r="J184" s="11"/>
    </row>
    <row r="185" spans="1:10" x14ac:dyDescent="0.35">
      <c r="A185" s="32"/>
      <c r="B185" s="37" t="str">
        <f>IF($C185="","",INDEX(Players!A:A,MATCH($C185,Players!$C:$C,0)))</f>
        <v/>
      </c>
      <c r="C185" s="69"/>
      <c r="D185" s="37" t="str">
        <f>IF($C185="","",INDEX(Players!B:B,MATCH($C185,Players!$C:$C,0)))</f>
        <v/>
      </c>
      <c r="E185" s="38" t="str">
        <f>IF($C185="","",INDEX(Players!D:D,MATCH($C185,Players!$C:$C,0)))</f>
        <v/>
      </c>
      <c r="F185" s="38" t="str">
        <f>IF($C185="","",INDEX(Players!E:E,MATCH($C185,Players!$C:$C,0)))</f>
        <v/>
      </c>
      <c r="G185" s="38" t="str">
        <f>IF($C185="","",INDEX(Players!F:F,MATCH($C185,Players!$C:$C,0)))</f>
        <v/>
      </c>
      <c r="H185" s="11"/>
      <c r="I185" s="73"/>
      <c r="J185" s="11"/>
    </row>
    <row r="186" spans="1:10" x14ac:dyDescent="0.35">
      <c r="A186" s="32"/>
      <c r="B186" s="37" t="str">
        <f>IF($C186="","",INDEX(Players!A:A,MATCH($C186,Players!$C:$C,0)))</f>
        <v/>
      </c>
      <c r="C186" s="69"/>
      <c r="D186" s="37" t="str">
        <f>IF($C186="","",INDEX(Players!B:B,MATCH($C186,Players!$C:$C,0)))</f>
        <v/>
      </c>
      <c r="E186" s="38" t="str">
        <f>IF($C186="","",INDEX(Players!D:D,MATCH($C186,Players!$C:$C,0)))</f>
        <v/>
      </c>
      <c r="F186" s="38" t="str">
        <f>IF($C186="","",INDEX(Players!E:E,MATCH($C186,Players!$C:$C,0)))</f>
        <v/>
      </c>
      <c r="G186" s="38" t="str">
        <f>IF($C186="","",INDEX(Players!F:F,MATCH($C186,Players!$C:$C,0)))</f>
        <v/>
      </c>
      <c r="H186" s="11"/>
      <c r="I186" s="73"/>
      <c r="J186" s="11"/>
    </row>
    <row r="187" spans="1:10" x14ac:dyDescent="0.35">
      <c r="A187" s="32"/>
      <c r="B187" s="37" t="str">
        <f>IF($C187="","",INDEX(Players!A:A,MATCH($C187,Players!$C:$C,0)))</f>
        <v/>
      </c>
      <c r="C187" s="69"/>
      <c r="D187" s="37" t="str">
        <f>IF($C187="","",INDEX(Players!B:B,MATCH($C187,Players!$C:$C,0)))</f>
        <v/>
      </c>
      <c r="E187" s="38" t="str">
        <f>IF($C187="","",INDEX(Players!D:D,MATCH($C187,Players!$C:$C,0)))</f>
        <v/>
      </c>
      <c r="F187" s="38" t="str">
        <f>IF($C187="","",INDEX(Players!E:E,MATCH($C187,Players!$C:$C,0)))</f>
        <v/>
      </c>
      <c r="G187" s="38" t="str">
        <f>IF($C187="","",INDEX(Players!F:F,MATCH($C187,Players!$C:$C,0)))</f>
        <v/>
      </c>
      <c r="H187" s="11"/>
      <c r="I187" s="73"/>
      <c r="J187" s="11"/>
    </row>
    <row r="188" spans="1:10" x14ac:dyDescent="0.35">
      <c r="A188" s="32"/>
      <c r="B188" s="37" t="str">
        <f>IF($C188="","",INDEX(Players!A:A,MATCH($C188,Players!$C:$C,0)))</f>
        <v/>
      </c>
      <c r="C188" s="69"/>
      <c r="D188" s="37" t="str">
        <f>IF($C188="","",INDEX(Players!B:B,MATCH($C188,Players!$C:$C,0)))</f>
        <v/>
      </c>
      <c r="E188" s="38" t="str">
        <f>IF($C188="","",INDEX(Players!D:D,MATCH($C188,Players!$C:$C,0)))</f>
        <v/>
      </c>
      <c r="F188" s="38" t="str">
        <f>IF($C188="","",INDEX(Players!E:E,MATCH($C188,Players!$C:$C,0)))</f>
        <v/>
      </c>
      <c r="G188" s="38" t="str">
        <f>IF($C188="","",INDEX(Players!F:F,MATCH($C188,Players!$C:$C,0)))</f>
        <v/>
      </c>
      <c r="H188" s="11"/>
      <c r="I188" s="73"/>
      <c r="J188" s="11"/>
    </row>
    <row r="189" spans="1:10" x14ac:dyDescent="0.35">
      <c r="A189" s="32"/>
      <c r="B189" s="37" t="str">
        <f>IF($C189="","",INDEX(Players!A:A,MATCH($C189,Players!$C:$C,0)))</f>
        <v/>
      </c>
      <c r="C189" s="69"/>
      <c r="D189" s="37" t="str">
        <f>IF($C189="","",INDEX(Players!B:B,MATCH($C189,Players!$C:$C,0)))</f>
        <v/>
      </c>
      <c r="E189" s="38" t="str">
        <f>IF($C189="","",INDEX(Players!D:D,MATCH($C189,Players!$C:$C,0)))</f>
        <v/>
      </c>
      <c r="F189" s="38" t="str">
        <f>IF($C189="","",INDEX(Players!E:E,MATCH($C189,Players!$C:$C,0)))</f>
        <v/>
      </c>
      <c r="G189" s="38" t="str">
        <f>IF($C189="","",INDEX(Players!F:F,MATCH($C189,Players!$C:$C,0)))</f>
        <v/>
      </c>
      <c r="H189" s="11"/>
      <c r="I189" s="73"/>
      <c r="J189" s="11"/>
    </row>
    <row r="190" spans="1:10" x14ac:dyDescent="0.35">
      <c r="A190" s="32"/>
      <c r="B190" s="37" t="str">
        <f>IF($C190="","",INDEX(Players!A:A,MATCH($C190,Players!$C:$C,0)))</f>
        <v/>
      </c>
      <c r="C190" s="69"/>
      <c r="D190" s="37" t="str">
        <f>IF($C190="","",INDEX(Players!B:B,MATCH($C190,Players!$C:$C,0)))</f>
        <v/>
      </c>
      <c r="E190" s="38" t="str">
        <f>IF($C190="","",INDEX(Players!D:D,MATCH($C190,Players!$C:$C,0)))</f>
        <v/>
      </c>
      <c r="F190" s="38" t="str">
        <f>IF($C190="","",INDEX(Players!E:E,MATCH($C190,Players!$C:$C,0)))</f>
        <v/>
      </c>
      <c r="G190" s="38" t="str">
        <f>IF($C190="","",INDEX(Players!F:F,MATCH($C190,Players!$C:$C,0)))</f>
        <v/>
      </c>
      <c r="H190" s="11"/>
      <c r="I190" s="73"/>
      <c r="J190" s="11"/>
    </row>
    <row r="191" spans="1:10" x14ac:dyDescent="0.35">
      <c r="A191" s="32"/>
      <c r="B191" s="37" t="str">
        <f>IF($C191="","",INDEX(Players!A:A,MATCH($C191,Players!$C:$C,0)))</f>
        <v/>
      </c>
      <c r="C191" s="69"/>
      <c r="D191" s="37" t="str">
        <f>IF($C191="","",INDEX(Players!B:B,MATCH($C191,Players!$C:$C,0)))</f>
        <v/>
      </c>
      <c r="E191" s="38" t="str">
        <f>IF($C191="","",INDEX(Players!D:D,MATCH($C191,Players!$C:$C,0)))</f>
        <v/>
      </c>
      <c r="F191" s="38" t="str">
        <f>IF($C191="","",INDEX(Players!E:E,MATCH($C191,Players!$C:$C,0)))</f>
        <v/>
      </c>
      <c r="G191" s="38" t="str">
        <f>IF($C191="","",INDEX(Players!F:F,MATCH($C191,Players!$C:$C,0)))</f>
        <v/>
      </c>
      <c r="H191" s="11"/>
      <c r="I191" s="73"/>
      <c r="J191" s="11"/>
    </row>
    <row r="192" spans="1:10" x14ac:dyDescent="0.35">
      <c r="A192" s="32"/>
      <c r="B192" s="37" t="str">
        <f>IF($C192="","",INDEX(Players!A:A,MATCH($C192,Players!$C:$C,0)))</f>
        <v/>
      </c>
      <c r="C192" s="69"/>
      <c r="D192" s="37" t="str">
        <f>IF($C192="","",INDEX(Players!B:B,MATCH($C192,Players!$C:$C,0)))</f>
        <v/>
      </c>
      <c r="E192" s="38" t="str">
        <f>IF($C192="","",INDEX(Players!D:D,MATCH($C192,Players!$C:$C,0)))</f>
        <v/>
      </c>
      <c r="F192" s="38" t="str">
        <f>IF($C192="","",INDEX(Players!E:E,MATCH($C192,Players!$C:$C,0)))</f>
        <v/>
      </c>
      <c r="G192" s="38" t="str">
        <f>IF($C192="","",INDEX(Players!F:F,MATCH($C192,Players!$C:$C,0)))</f>
        <v/>
      </c>
      <c r="H192" s="11"/>
      <c r="I192" s="73"/>
      <c r="J192" s="11"/>
    </row>
    <row r="193" spans="1:10" x14ac:dyDescent="0.35">
      <c r="A193" s="32"/>
      <c r="B193" s="37" t="str">
        <f>IF($C193="","",INDEX(Players!A:A,MATCH($C193,Players!$C:$C,0)))</f>
        <v/>
      </c>
      <c r="C193" s="69"/>
      <c r="D193" s="37" t="str">
        <f>IF($C193="","",INDEX(Players!B:B,MATCH($C193,Players!$C:$C,0)))</f>
        <v/>
      </c>
      <c r="E193" s="38" t="str">
        <f>IF($C193="","",INDEX(Players!D:D,MATCH($C193,Players!$C:$C,0)))</f>
        <v/>
      </c>
      <c r="F193" s="38" t="str">
        <f>IF($C193="","",INDEX(Players!E:E,MATCH($C193,Players!$C:$C,0)))</f>
        <v/>
      </c>
      <c r="G193" s="38" t="str">
        <f>IF($C193="","",INDEX(Players!F:F,MATCH($C193,Players!$C:$C,0)))</f>
        <v/>
      </c>
      <c r="H193" s="11"/>
      <c r="I193" s="73"/>
      <c r="J193" s="11"/>
    </row>
    <row r="194" spans="1:10" x14ac:dyDescent="0.35">
      <c r="A194" s="32"/>
      <c r="B194" s="37" t="str">
        <f>IF($C194="","",INDEX(Players!A:A,MATCH($C194,Players!$C:$C,0)))</f>
        <v/>
      </c>
      <c r="C194" s="69"/>
      <c r="D194" s="37" t="str">
        <f>IF($C194="","",INDEX(Players!B:B,MATCH($C194,Players!$C:$C,0)))</f>
        <v/>
      </c>
      <c r="E194" s="38" t="str">
        <f>IF($C194="","",INDEX(Players!D:D,MATCH($C194,Players!$C:$C,0)))</f>
        <v/>
      </c>
      <c r="F194" s="38" t="str">
        <f>IF($C194="","",INDEX(Players!E:E,MATCH($C194,Players!$C:$C,0)))</f>
        <v/>
      </c>
      <c r="G194" s="38" t="str">
        <f>IF($C194="","",INDEX(Players!F:F,MATCH($C194,Players!$C:$C,0)))</f>
        <v/>
      </c>
      <c r="H194" s="11"/>
      <c r="I194" s="73"/>
      <c r="J194" s="11"/>
    </row>
    <row r="195" spans="1:10" x14ac:dyDescent="0.35">
      <c r="A195" s="32"/>
      <c r="B195" s="37" t="str">
        <f>IF($C195="","",INDEX(Players!A:A,MATCH($C195,Players!$C:$C,0)))</f>
        <v/>
      </c>
      <c r="C195" s="69"/>
      <c r="D195" s="37" t="str">
        <f>IF($C195="","",INDEX(Players!B:B,MATCH($C195,Players!$C:$C,0)))</f>
        <v/>
      </c>
      <c r="E195" s="38" t="str">
        <f>IF($C195="","",INDEX(Players!D:D,MATCH($C195,Players!$C:$C,0)))</f>
        <v/>
      </c>
      <c r="F195" s="38" t="str">
        <f>IF($C195="","",INDEX(Players!E:E,MATCH($C195,Players!$C:$C,0)))</f>
        <v/>
      </c>
      <c r="G195" s="38" t="str">
        <f>IF($C195="","",INDEX(Players!F:F,MATCH($C195,Players!$C:$C,0)))</f>
        <v/>
      </c>
      <c r="H195" s="11"/>
      <c r="I195" s="73"/>
      <c r="J195" s="11"/>
    </row>
    <row r="196" spans="1:10" x14ac:dyDescent="0.35">
      <c r="A196" s="32"/>
      <c r="B196" s="37" t="str">
        <f>IF($C196="","",INDEX(Players!A:A,MATCH($C196,Players!$C:$C,0)))</f>
        <v/>
      </c>
      <c r="C196" s="69"/>
      <c r="D196" s="37" t="str">
        <f>IF($C196="","",INDEX(Players!B:B,MATCH($C196,Players!$C:$C,0)))</f>
        <v/>
      </c>
      <c r="E196" s="38" t="str">
        <f>IF($C196="","",INDEX(Players!D:D,MATCH($C196,Players!$C:$C,0)))</f>
        <v/>
      </c>
      <c r="F196" s="38" t="str">
        <f>IF($C196="","",INDEX(Players!E:E,MATCH($C196,Players!$C:$C,0)))</f>
        <v/>
      </c>
      <c r="G196" s="38" t="str">
        <f>IF($C196="","",INDEX(Players!F:F,MATCH($C196,Players!$C:$C,0)))</f>
        <v/>
      </c>
      <c r="H196" s="11"/>
      <c r="I196" s="73"/>
      <c r="J196" s="11"/>
    </row>
    <row r="197" spans="1:10" x14ac:dyDescent="0.35">
      <c r="A197" s="32"/>
      <c r="B197" s="37" t="str">
        <f>IF($C197="","",INDEX(Players!A:A,MATCH($C197,Players!$C:$C,0)))</f>
        <v/>
      </c>
      <c r="C197" s="69"/>
      <c r="D197" s="37" t="str">
        <f>IF($C197="","",INDEX(Players!B:B,MATCH($C197,Players!$C:$C,0)))</f>
        <v/>
      </c>
      <c r="E197" s="38" t="str">
        <f>IF($C197="","",INDEX(Players!D:D,MATCH($C197,Players!$C:$C,0)))</f>
        <v/>
      </c>
      <c r="F197" s="38" t="str">
        <f>IF($C197="","",INDEX(Players!E:E,MATCH($C197,Players!$C:$C,0)))</f>
        <v/>
      </c>
      <c r="G197" s="38" t="str">
        <f>IF($C197="","",INDEX(Players!F:F,MATCH($C197,Players!$C:$C,0)))</f>
        <v/>
      </c>
      <c r="H197" s="11"/>
      <c r="I197" s="73"/>
      <c r="J197" s="11"/>
    </row>
    <row r="1048573" spans="1:1" x14ac:dyDescent="0.35">
      <c r="A1048573" s="32" t="s">
        <v>201</v>
      </c>
    </row>
  </sheetData>
  <autoFilter ref="A2:J197" xr:uid="{00000000-0009-0000-0000-000007000000}">
    <sortState xmlns:xlrd2="http://schemas.microsoft.com/office/spreadsheetml/2017/richdata2" ref="A3:J41">
      <sortCondition ref="A3:A41"/>
      <sortCondition ref="F3:F41"/>
      <sortCondition descending="1" ref="I3:I41"/>
    </sortState>
  </autoFilter>
  <sortState xmlns:xlrd2="http://schemas.microsoft.com/office/spreadsheetml/2017/richdata2" ref="A3:J199">
    <sortCondition descending="1" ref="B3:B199"/>
    <sortCondition ref="F3:F199"/>
    <sortCondition descending="1" ref="I3:I199"/>
  </sortState>
  <mergeCells count="1">
    <mergeCell ref="E1:I1"/>
  </mergeCells>
  <conditionalFormatting sqref="H11:J11 J24 H7:J8 J14 I15:J15 I13:J13 J9:J12 H25:J38 H5 I4:J5 H16:J23 B4:G197">
    <cfRule type="expression" dxfId="22" priority="139" stopIfTrue="1">
      <formula>$A4="*"</formula>
    </cfRule>
  </conditionalFormatting>
  <conditionalFormatting sqref="D2">
    <cfRule type="expression" dxfId="21" priority="133" stopIfTrue="1">
      <formula>XFD2="*"</formula>
    </cfRule>
  </conditionalFormatting>
  <conditionalFormatting sqref="F2">
    <cfRule type="expression" dxfId="20" priority="142" stopIfTrue="1">
      <formula>#REF!="*"</formula>
    </cfRule>
  </conditionalFormatting>
  <conditionalFormatting sqref="G2:J2">
    <cfRule type="expression" dxfId="19" priority="144" stopIfTrue="1">
      <formula>#REF!="*"</formula>
    </cfRule>
  </conditionalFormatting>
  <conditionalFormatting sqref="H3:I3">
    <cfRule type="expression" dxfId="18" priority="105" stopIfTrue="1">
      <formula>$A3="*"</formula>
    </cfRule>
  </conditionalFormatting>
  <conditionalFormatting sqref="J3">
    <cfRule type="expression" dxfId="17" priority="96" stopIfTrue="1">
      <formula>$A3="*"</formula>
    </cfRule>
  </conditionalFormatting>
  <conditionalFormatting sqref="B2">
    <cfRule type="expression" dxfId="16" priority="90" stopIfTrue="1">
      <formula>XFB2="*"</formula>
    </cfRule>
  </conditionalFormatting>
  <conditionalFormatting sqref="B3">
    <cfRule type="expression" dxfId="15" priority="89" stopIfTrue="1">
      <formula>$A3="*"</formula>
    </cfRule>
  </conditionalFormatting>
  <conditionalFormatting sqref="C2">
    <cfRule type="expression" dxfId="14" priority="86" stopIfTrue="1">
      <formula>XFC2="*"</formula>
    </cfRule>
  </conditionalFormatting>
  <conditionalFormatting sqref="C3">
    <cfRule type="expression" dxfId="13" priority="85" stopIfTrue="1">
      <formula>$A3="*"</formula>
    </cfRule>
  </conditionalFormatting>
  <conditionalFormatting sqref="E2">
    <cfRule type="expression" dxfId="12" priority="83" stopIfTrue="1">
      <formula>#REF!="*"</formula>
    </cfRule>
  </conditionalFormatting>
  <conditionalFormatting sqref="E3">
    <cfRule type="expression" dxfId="11" priority="81" stopIfTrue="1">
      <formula>$A3="*"</formula>
    </cfRule>
  </conditionalFormatting>
  <conditionalFormatting sqref="H39:J42">
    <cfRule type="expression" dxfId="10" priority="80" stopIfTrue="1">
      <formula>$A39="*"</formula>
    </cfRule>
  </conditionalFormatting>
  <conditionalFormatting sqref="H43:J96">
    <cfRule type="expression" dxfId="9" priority="76" stopIfTrue="1">
      <formula>$A43="*"</formula>
    </cfRule>
  </conditionalFormatting>
  <conditionalFormatting sqref="H9:I10">
    <cfRule type="expression" dxfId="8" priority="55" stopIfTrue="1">
      <formula>$A9="*"</formula>
    </cfRule>
  </conditionalFormatting>
  <conditionalFormatting sqref="H6:J6">
    <cfRule type="expression" dxfId="7" priority="53" stopIfTrue="1">
      <formula>$A6="*"</formula>
    </cfRule>
  </conditionalFormatting>
  <conditionalFormatting sqref="I14">
    <cfRule type="expression" dxfId="6" priority="49" stopIfTrue="1">
      <formula>$A14="*"</formula>
    </cfRule>
  </conditionalFormatting>
  <conditionalFormatting sqref="H13:H15">
    <cfRule type="expression" dxfId="5" priority="41" stopIfTrue="1">
      <formula>$A13="*"</formula>
    </cfRule>
  </conditionalFormatting>
  <conditionalFormatting sqref="H24:I24">
    <cfRule type="expression" dxfId="4" priority="32" stopIfTrue="1">
      <formula>$A24="*"</formula>
    </cfRule>
  </conditionalFormatting>
  <conditionalFormatting sqref="H12:I12">
    <cfRule type="expression" dxfId="3" priority="18" stopIfTrue="1">
      <formula>$A12="*"</formula>
    </cfRule>
  </conditionalFormatting>
  <conditionalFormatting sqref="H4">
    <cfRule type="expression" dxfId="2" priority="16" stopIfTrue="1">
      <formula>$A4="*"</formula>
    </cfRule>
  </conditionalFormatting>
  <conditionalFormatting sqref="D3">
    <cfRule type="expression" dxfId="1" priority="14" stopIfTrue="1">
      <formula>$A3="*"</formula>
    </cfRule>
  </conditionalFormatting>
  <conditionalFormatting sqref="F3:G3">
    <cfRule type="expression" dxfId="0" priority="8" stopIfTrue="1">
      <formula>$A3="*"</formula>
    </cfRule>
  </conditionalFormatting>
  <dataValidations xWindow="662" yWindow="287" count="3">
    <dataValidation allowBlank="1" showInputMessage="1" showErrorMessage="1" promptTitle="Bid amount" prompt="To make a bid of £100k enter 0.1, £1.1m enter 1.1, £5m enter 5.0, etc_x000a_" sqref="J2 J4:J24" xr:uid="{00000000-0002-0000-0700-000000000000}"/>
    <dataValidation allowBlank="1" showInputMessage="1" showErrorMessage="1" promptTitle="Owner Name" prompt="Select your name from the drop-down list_x000a_" sqref="I1:I1048576" xr:uid="{00000000-0002-0000-0700-000001000000}"/>
    <dataValidation type="list" allowBlank="1" showInputMessage="1" showErrorMessage="1" promptTitle="Owner Name" prompt="Select your name from the drop-down list_x000a_" sqref="H1:H1048576" xr:uid="{20CD7731-4B0E-4652-837C-CFCC504A2840}">
      <formula1>Owners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60" verticalDpi="360" r:id="rId1"/>
  <headerFooter>
    <oddHeader>&amp;L&amp;D&amp;C&amp;F /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I699"/>
  <sheetViews>
    <sheetView zoomScaleNormal="100" workbookViewId="0">
      <selection activeCell="E6" sqref="E6"/>
    </sheetView>
  </sheetViews>
  <sheetFormatPr defaultColWidth="9.1328125" defaultRowHeight="15" customHeight="1" x14ac:dyDescent="0.35"/>
  <cols>
    <col min="1" max="1" width="9.1328125" style="42"/>
    <col min="2" max="3" width="9.1328125" style="42" customWidth="1"/>
    <col min="4" max="4" width="9.86328125" style="9" customWidth="1"/>
    <col min="5" max="5" width="27.3984375" style="9" customWidth="1"/>
    <col min="6" max="6" width="16.3984375" style="9" customWidth="1"/>
    <col min="7" max="7" width="18.1328125" style="9" customWidth="1"/>
    <col min="8" max="8" width="11.86328125" style="10" customWidth="1"/>
    <col min="9" max="16384" width="9.1328125" style="9"/>
  </cols>
  <sheetData>
    <row r="1" spans="1:8" ht="26.25" customHeight="1" x14ac:dyDescent="0.35">
      <c r="A1" s="41" t="s">
        <v>40</v>
      </c>
      <c r="B1" s="41" t="s">
        <v>38</v>
      </c>
      <c r="C1" s="41" t="s">
        <v>39</v>
      </c>
      <c r="D1" s="17" t="s">
        <v>1</v>
      </c>
      <c r="E1" s="17" t="s">
        <v>0</v>
      </c>
      <c r="F1" s="17" t="s">
        <v>2</v>
      </c>
      <c r="G1" s="17" t="s">
        <v>3</v>
      </c>
      <c r="H1" s="18" t="s">
        <v>4</v>
      </c>
    </row>
    <row r="2" spans="1:8" ht="15" customHeight="1" x14ac:dyDescent="0.35">
      <c r="A2" s="42" t="s">
        <v>53</v>
      </c>
      <c r="B2" s="42" t="s">
        <v>53</v>
      </c>
      <c r="C2" s="42">
        <v>5801</v>
      </c>
      <c r="D2" s="16" t="s">
        <v>27</v>
      </c>
      <c r="E2" s="16" t="s">
        <v>213</v>
      </c>
      <c r="F2" s="16" t="s">
        <v>111</v>
      </c>
      <c r="G2" s="16" t="s">
        <v>74</v>
      </c>
      <c r="H2" s="34">
        <v>0.3</v>
      </c>
    </row>
    <row r="3" spans="1:8" ht="15" customHeight="1" x14ac:dyDescent="0.35">
      <c r="A3" s="42" t="s">
        <v>53</v>
      </c>
      <c r="B3" s="42" t="s">
        <v>53</v>
      </c>
      <c r="C3" s="42">
        <v>5799</v>
      </c>
      <c r="D3" s="16" t="s">
        <v>27</v>
      </c>
      <c r="E3" s="16" t="s">
        <v>218</v>
      </c>
      <c r="F3" s="16" t="s">
        <v>102</v>
      </c>
      <c r="G3" s="16" t="s">
        <v>32</v>
      </c>
      <c r="H3" s="34">
        <v>0.6</v>
      </c>
    </row>
    <row r="4" spans="1:8" ht="15" customHeight="1" x14ac:dyDescent="0.35">
      <c r="A4" s="42" t="s">
        <v>53</v>
      </c>
      <c r="B4" s="42" t="s">
        <v>53</v>
      </c>
      <c r="C4" s="42">
        <v>5798</v>
      </c>
      <c r="D4" s="16" t="s">
        <v>27</v>
      </c>
      <c r="E4" s="16" t="s">
        <v>221</v>
      </c>
      <c r="F4" s="16" t="s">
        <v>72</v>
      </c>
      <c r="G4" s="16" t="s">
        <v>37</v>
      </c>
      <c r="H4" s="34">
        <v>0.9</v>
      </c>
    </row>
    <row r="5" spans="1:8" ht="15" customHeight="1" x14ac:dyDescent="0.35">
      <c r="A5" s="42" t="s">
        <v>53</v>
      </c>
      <c r="B5" s="42" t="s">
        <v>53</v>
      </c>
      <c r="C5" s="42">
        <v>5662</v>
      </c>
      <c r="D5" s="16" t="s">
        <v>27</v>
      </c>
      <c r="E5" s="16" t="s">
        <v>181</v>
      </c>
      <c r="F5" s="16" t="s">
        <v>62</v>
      </c>
      <c r="G5" s="16" t="s">
        <v>179</v>
      </c>
      <c r="H5" s="34">
        <v>0.6</v>
      </c>
    </row>
    <row r="6" spans="1:8" ht="15" customHeight="1" x14ac:dyDescent="0.35">
      <c r="A6" s="42" t="s">
        <v>53</v>
      </c>
      <c r="B6" s="42" t="s">
        <v>53</v>
      </c>
      <c r="C6" s="42">
        <v>5659</v>
      </c>
      <c r="D6" s="9" t="s">
        <v>27</v>
      </c>
      <c r="E6" s="9" t="s">
        <v>182</v>
      </c>
      <c r="F6" s="9" t="s">
        <v>66</v>
      </c>
      <c r="G6" s="9" t="s">
        <v>82</v>
      </c>
      <c r="H6" s="10">
        <v>0.8</v>
      </c>
    </row>
    <row r="7" spans="1:8" ht="15" customHeight="1" x14ac:dyDescent="0.35">
      <c r="A7" s="42" t="s">
        <v>53</v>
      </c>
      <c r="B7" s="42" t="s">
        <v>53</v>
      </c>
      <c r="C7" s="42">
        <v>5657</v>
      </c>
      <c r="D7" s="16" t="s">
        <v>27</v>
      </c>
      <c r="E7" s="16" t="s">
        <v>195</v>
      </c>
      <c r="F7" s="16" t="s">
        <v>88</v>
      </c>
      <c r="G7" s="16" t="s">
        <v>76</v>
      </c>
      <c r="H7" s="34">
        <v>0.6</v>
      </c>
    </row>
    <row r="8" spans="1:8" ht="15" customHeight="1" x14ac:dyDescent="0.35">
      <c r="A8" s="42" t="s">
        <v>53</v>
      </c>
      <c r="B8" s="42" t="s">
        <v>53</v>
      </c>
      <c r="C8" s="42">
        <v>5372</v>
      </c>
      <c r="D8" s="9" t="s">
        <v>27</v>
      </c>
      <c r="E8" s="9" t="s">
        <v>118</v>
      </c>
      <c r="F8" s="9" t="s">
        <v>64</v>
      </c>
      <c r="G8" s="9" t="s">
        <v>180</v>
      </c>
      <c r="H8" s="10">
        <v>0.3</v>
      </c>
    </row>
    <row r="9" spans="1:8" ht="15" customHeight="1" x14ac:dyDescent="0.35">
      <c r="A9" s="42" t="s">
        <v>53</v>
      </c>
      <c r="B9" s="42" t="s">
        <v>53</v>
      </c>
      <c r="C9" s="42">
        <v>5369</v>
      </c>
      <c r="D9" s="16" t="s">
        <v>27</v>
      </c>
      <c r="E9" s="16" t="s">
        <v>186</v>
      </c>
      <c r="F9" s="16" t="s">
        <v>96</v>
      </c>
      <c r="G9" s="16" t="s">
        <v>69</v>
      </c>
      <c r="H9" s="34">
        <v>0.3</v>
      </c>
    </row>
    <row r="10" spans="1:8" ht="15" customHeight="1" x14ac:dyDescent="0.35">
      <c r="A10" s="42" t="s">
        <v>53</v>
      </c>
      <c r="B10" s="42" t="s">
        <v>53</v>
      </c>
      <c r="C10" s="42">
        <v>5192</v>
      </c>
      <c r="D10" s="16" t="s">
        <v>27</v>
      </c>
      <c r="E10" s="16" t="s">
        <v>120</v>
      </c>
      <c r="F10" s="16" t="s">
        <v>63</v>
      </c>
      <c r="G10" s="16" t="s">
        <v>82</v>
      </c>
      <c r="H10" s="34">
        <v>0.8</v>
      </c>
    </row>
    <row r="11" spans="1:8" ht="15" customHeight="1" x14ac:dyDescent="0.35">
      <c r="A11" s="42" t="s">
        <v>53</v>
      </c>
      <c r="B11" s="42" t="s">
        <v>53</v>
      </c>
      <c r="C11" s="42">
        <v>5151</v>
      </c>
      <c r="D11" s="16" t="s">
        <v>27</v>
      </c>
      <c r="E11" s="16" t="s">
        <v>122</v>
      </c>
      <c r="F11" s="16" t="s">
        <v>54</v>
      </c>
      <c r="G11" s="16" t="s">
        <v>79</v>
      </c>
      <c r="H11" s="34">
        <v>0.3</v>
      </c>
    </row>
    <row r="12" spans="1:8" ht="15" customHeight="1" x14ac:dyDescent="0.35">
      <c r="A12" s="42" t="s">
        <v>53</v>
      </c>
      <c r="B12" s="42" t="s">
        <v>53</v>
      </c>
      <c r="C12" s="42">
        <v>4795</v>
      </c>
      <c r="D12" s="16" t="s">
        <v>27</v>
      </c>
      <c r="E12" s="16" t="s">
        <v>124</v>
      </c>
      <c r="F12" s="16" t="s">
        <v>60</v>
      </c>
      <c r="G12" s="16" t="s">
        <v>37</v>
      </c>
      <c r="H12" s="34">
        <v>4</v>
      </c>
    </row>
    <row r="13" spans="1:8" ht="15" customHeight="1" x14ac:dyDescent="0.35">
      <c r="A13" s="42" t="s">
        <v>53</v>
      </c>
      <c r="B13" s="42" t="s">
        <v>53</v>
      </c>
      <c r="C13" s="42">
        <v>4513</v>
      </c>
      <c r="D13" s="16" t="s">
        <v>27</v>
      </c>
      <c r="E13" s="16" t="s">
        <v>219</v>
      </c>
      <c r="F13" s="16" t="s">
        <v>57</v>
      </c>
      <c r="G13" s="16" t="s">
        <v>79</v>
      </c>
      <c r="H13" s="34">
        <v>0.3</v>
      </c>
    </row>
    <row r="14" spans="1:8" ht="15" customHeight="1" x14ac:dyDescent="0.35">
      <c r="A14" s="42" t="s">
        <v>53</v>
      </c>
      <c r="B14" s="42" t="s">
        <v>53</v>
      </c>
      <c r="C14" s="42">
        <v>4420</v>
      </c>
      <c r="D14" s="9" t="s">
        <v>27</v>
      </c>
      <c r="E14" s="9" t="s">
        <v>125</v>
      </c>
      <c r="F14" s="9" t="s">
        <v>94</v>
      </c>
      <c r="G14" s="9" t="s">
        <v>70</v>
      </c>
      <c r="H14" s="10">
        <v>0.5</v>
      </c>
    </row>
    <row r="15" spans="1:8" ht="15" customHeight="1" x14ac:dyDescent="0.35">
      <c r="A15" s="42" t="s">
        <v>53</v>
      </c>
      <c r="B15" s="42" t="s">
        <v>53</v>
      </c>
      <c r="C15" s="42">
        <v>4223</v>
      </c>
      <c r="D15" s="9" t="s">
        <v>27</v>
      </c>
      <c r="E15" s="9" t="s">
        <v>206</v>
      </c>
      <c r="F15" s="9" t="s">
        <v>98</v>
      </c>
      <c r="G15" s="9" t="s">
        <v>35</v>
      </c>
      <c r="H15" s="10">
        <v>1.3</v>
      </c>
    </row>
    <row r="16" spans="1:8" ht="15" customHeight="1" x14ac:dyDescent="0.35">
      <c r="D16" s="16"/>
      <c r="E16" s="16"/>
      <c r="F16" s="16"/>
      <c r="G16" s="16"/>
      <c r="H16" s="34"/>
    </row>
    <row r="17" spans="4:8" ht="15" customHeight="1" x14ac:dyDescent="0.35">
      <c r="D17" s="16"/>
      <c r="E17" s="16"/>
      <c r="F17" s="16"/>
      <c r="G17" s="16"/>
      <c r="H17" s="34"/>
    </row>
    <row r="18" spans="4:8" ht="15" customHeight="1" x14ac:dyDescent="0.35">
      <c r="D18" s="16"/>
      <c r="E18" s="16"/>
      <c r="F18" s="16"/>
      <c r="G18" s="16"/>
      <c r="H18" s="34"/>
    </row>
    <row r="20" spans="4:8" ht="15" customHeight="1" x14ac:dyDescent="0.35">
      <c r="D20" s="16"/>
      <c r="E20" s="16"/>
      <c r="F20" s="16"/>
      <c r="G20" s="16"/>
      <c r="H20" s="34"/>
    </row>
    <row r="21" spans="4:8" ht="15" customHeight="1" x14ac:dyDescent="0.35">
      <c r="D21" s="16"/>
      <c r="E21" s="16"/>
      <c r="F21" s="16"/>
      <c r="G21" s="16"/>
      <c r="H21" s="34"/>
    </row>
    <row r="22" spans="4:8" ht="15" customHeight="1" x14ac:dyDescent="0.35">
      <c r="D22" s="16"/>
      <c r="E22" s="16"/>
      <c r="F22" s="16"/>
      <c r="G22" s="16"/>
      <c r="H22" s="34"/>
    </row>
    <row r="23" spans="4:8" ht="15" customHeight="1" x14ac:dyDescent="0.35">
      <c r="D23" s="16"/>
      <c r="E23" s="16"/>
      <c r="F23" s="16"/>
      <c r="G23" s="16"/>
      <c r="H23" s="34"/>
    </row>
    <row r="25" spans="4:8" ht="15" customHeight="1" x14ac:dyDescent="0.35">
      <c r="D25" s="16"/>
      <c r="E25" s="16"/>
      <c r="F25" s="16"/>
      <c r="G25" s="16"/>
      <c r="H25" s="34"/>
    </row>
    <row r="27" spans="4:8" ht="15" customHeight="1" x14ac:dyDescent="0.35">
      <c r="D27" s="16"/>
      <c r="E27" s="16"/>
      <c r="F27" s="16"/>
      <c r="G27" s="16"/>
      <c r="H27" s="34"/>
    </row>
    <row r="28" spans="4:8" ht="15" customHeight="1" x14ac:dyDescent="0.35">
      <c r="D28" s="16"/>
      <c r="E28" s="16"/>
      <c r="F28" s="16"/>
      <c r="G28" s="16"/>
      <c r="H28" s="34"/>
    </row>
    <row r="29" spans="4:8" ht="15" customHeight="1" x14ac:dyDescent="0.35">
      <c r="D29" s="16"/>
      <c r="E29" s="16"/>
      <c r="F29" s="16"/>
      <c r="G29" s="16"/>
      <c r="H29" s="34"/>
    </row>
    <row r="30" spans="4:8" ht="15" customHeight="1" x14ac:dyDescent="0.35">
      <c r="D30" s="16"/>
      <c r="E30" s="16"/>
      <c r="F30" s="16"/>
      <c r="G30" s="16"/>
      <c r="H30" s="34"/>
    </row>
    <row r="32" spans="4:8" ht="15" customHeight="1" x14ac:dyDescent="0.35">
      <c r="D32" s="16"/>
      <c r="E32" s="16"/>
      <c r="F32" s="16"/>
      <c r="G32" s="16"/>
      <c r="H32" s="34"/>
    </row>
    <row r="33" spans="4:9" ht="15" customHeight="1" x14ac:dyDescent="0.35">
      <c r="D33" s="16"/>
      <c r="E33" s="16"/>
      <c r="F33" s="16"/>
      <c r="G33" s="16"/>
      <c r="H33" s="34"/>
      <c r="I33" s="16"/>
    </row>
    <row r="35" spans="4:9" ht="15" customHeight="1" x14ac:dyDescent="0.35">
      <c r="D35" s="16"/>
      <c r="E35" s="16"/>
      <c r="F35" s="16"/>
      <c r="G35" s="16"/>
      <c r="H35" s="34"/>
    </row>
    <row r="36" spans="4:9" ht="15" customHeight="1" x14ac:dyDescent="0.35">
      <c r="D36" s="16"/>
      <c r="E36" s="16"/>
      <c r="F36" s="16"/>
      <c r="G36" s="16"/>
      <c r="H36" s="34"/>
    </row>
    <row r="37" spans="4:9" ht="15" customHeight="1" x14ac:dyDescent="0.35">
      <c r="D37" s="16"/>
      <c r="E37" s="16"/>
      <c r="F37" s="16"/>
      <c r="G37" s="16"/>
      <c r="H37" s="34"/>
      <c r="I37" s="16"/>
    </row>
    <row r="38" spans="4:9" ht="15" customHeight="1" x14ac:dyDescent="0.35">
      <c r="D38" s="16"/>
      <c r="E38" s="16"/>
      <c r="F38" s="16"/>
      <c r="G38" s="16"/>
      <c r="H38" s="34"/>
    </row>
    <row r="39" spans="4:9" ht="15" customHeight="1" x14ac:dyDescent="0.35">
      <c r="D39" s="16"/>
      <c r="E39" s="16"/>
      <c r="F39" s="16"/>
      <c r="G39" s="16"/>
      <c r="H39" s="34"/>
    </row>
    <row r="40" spans="4:9" ht="15" customHeight="1" x14ac:dyDescent="0.35">
      <c r="D40" s="16"/>
      <c r="E40" s="16"/>
      <c r="F40" s="16"/>
      <c r="G40" s="16"/>
      <c r="H40" s="34"/>
    </row>
    <row r="45" spans="4:9" ht="15" customHeight="1" x14ac:dyDescent="0.35">
      <c r="D45" s="16"/>
      <c r="E45" s="16"/>
      <c r="F45" s="16"/>
      <c r="G45" s="16"/>
      <c r="H45" s="34"/>
    </row>
    <row r="48" spans="4:9" ht="15" customHeight="1" x14ac:dyDescent="0.35">
      <c r="D48" s="16"/>
      <c r="E48" s="16"/>
      <c r="F48" s="16"/>
      <c r="G48" s="16"/>
      <c r="H48" s="34"/>
    </row>
    <row r="49" spans="4:8" ht="15" customHeight="1" x14ac:dyDescent="0.35">
      <c r="D49" s="16"/>
      <c r="E49" s="16"/>
      <c r="F49" s="16"/>
      <c r="G49" s="16"/>
      <c r="H49" s="34"/>
    </row>
    <row r="51" spans="4:8" ht="15" customHeight="1" x14ac:dyDescent="0.35">
      <c r="D51" s="16"/>
      <c r="E51" s="16"/>
      <c r="F51" s="16"/>
      <c r="G51" s="16"/>
      <c r="H51" s="34"/>
    </row>
    <row r="52" spans="4:8" ht="15" customHeight="1" x14ac:dyDescent="0.35">
      <c r="D52" s="16"/>
      <c r="E52" s="16"/>
      <c r="F52" s="16"/>
      <c r="G52" s="16"/>
      <c r="H52" s="34"/>
    </row>
    <row r="53" spans="4:8" ht="15" customHeight="1" x14ac:dyDescent="0.35">
      <c r="D53" s="16"/>
      <c r="E53" s="16"/>
      <c r="F53" s="16"/>
      <c r="G53" s="16"/>
      <c r="H53" s="34"/>
    </row>
    <row r="54" spans="4:8" ht="15" customHeight="1" x14ac:dyDescent="0.35">
      <c r="D54" s="16"/>
      <c r="E54" s="16"/>
      <c r="F54" s="16"/>
      <c r="G54" s="16"/>
      <c r="H54" s="34"/>
    </row>
    <row r="59" spans="4:8" ht="15" customHeight="1" x14ac:dyDescent="0.35">
      <c r="D59" s="16"/>
      <c r="E59" s="16"/>
      <c r="F59" s="16"/>
      <c r="G59" s="16"/>
      <c r="H59" s="34"/>
    </row>
    <row r="60" spans="4:8" ht="15" customHeight="1" x14ac:dyDescent="0.35">
      <c r="D60" s="16"/>
      <c r="E60" s="16"/>
      <c r="F60" s="16"/>
      <c r="G60" s="16"/>
      <c r="H60" s="34"/>
    </row>
    <row r="61" spans="4:8" ht="15" customHeight="1" x14ac:dyDescent="0.35">
      <c r="D61" s="16"/>
      <c r="E61" s="16"/>
      <c r="F61" s="16"/>
      <c r="G61" s="16"/>
      <c r="H61" s="34"/>
    </row>
    <row r="62" spans="4:8" ht="15" customHeight="1" x14ac:dyDescent="0.35">
      <c r="D62" s="16"/>
      <c r="E62" s="16"/>
      <c r="F62" s="16"/>
      <c r="G62" s="16"/>
      <c r="H62" s="34"/>
    </row>
    <row r="66" spans="4:8" ht="15" customHeight="1" x14ac:dyDescent="0.35">
      <c r="D66" s="16"/>
      <c r="E66" s="16"/>
      <c r="F66" s="16"/>
      <c r="G66" s="16"/>
      <c r="H66" s="34"/>
    </row>
    <row r="67" spans="4:8" ht="15" customHeight="1" x14ac:dyDescent="0.35">
      <c r="D67" s="16"/>
      <c r="E67" s="16"/>
      <c r="F67" s="16"/>
      <c r="G67" s="16"/>
      <c r="H67" s="34"/>
    </row>
    <row r="68" spans="4:8" ht="15" customHeight="1" x14ac:dyDescent="0.35">
      <c r="D68" s="16"/>
      <c r="E68" s="16"/>
      <c r="F68" s="16"/>
      <c r="G68" s="16"/>
      <c r="H68" s="34"/>
    </row>
    <row r="69" spans="4:8" ht="15" customHeight="1" x14ac:dyDescent="0.35">
      <c r="D69" s="16"/>
      <c r="E69" s="16"/>
      <c r="F69" s="16"/>
      <c r="G69" s="16"/>
      <c r="H69" s="34"/>
    </row>
    <row r="70" spans="4:8" ht="15" customHeight="1" x14ac:dyDescent="0.35">
      <c r="D70" s="16"/>
      <c r="E70" s="16"/>
      <c r="F70" s="16"/>
      <c r="G70" s="16"/>
      <c r="H70" s="34"/>
    </row>
    <row r="72" spans="4:8" ht="15" customHeight="1" x14ac:dyDescent="0.35">
      <c r="D72" s="16"/>
      <c r="E72" s="16"/>
      <c r="F72" s="16"/>
      <c r="G72" s="16"/>
      <c r="H72" s="34"/>
    </row>
    <row r="74" spans="4:8" ht="15" customHeight="1" x14ac:dyDescent="0.35">
      <c r="D74" s="16"/>
      <c r="E74" s="16"/>
      <c r="F74" s="16"/>
      <c r="G74" s="16"/>
      <c r="H74" s="34"/>
    </row>
    <row r="75" spans="4:8" ht="15" customHeight="1" x14ac:dyDescent="0.35">
      <c r="D75" s="16"/>
      <c r="E75" s="16"/>
      <c r="F75" s="16"/>
      <c r="G75" s="16"/>
      <c r="H75" s="34"/>
    </row>
    <row r="76" spans="4:8" ht="15" customHeight="1" x14ac:dyDescent="0.35">
      <c r="D76" s="16"/>
      <c r="E76" s="16"/>
      <c r="F76" s="16"/>
      <c r="G76" s="16"/>
      <c r="H76" s="34"/>
    </row>
    <row r="77" spans="4:8" ht="15" customHeight="1" x14ac:dyDescent="0.35">
      <c r="D77" s="16"/>
      <c r="E77" s="16"/>
      <c r="F77" s="16"/>
      <c r="G77" s="16"/>
      <c r="H77" s="34"/>
    </row>
    <row r="79" spans="4:8" ht="15" customHeight="1" x14ac:dyDescent="0.35">
      <c r="D79" s="16"/>
      <c r="E79" s="16"/>
      <c r="F79" s="16"/>
      <c r="G79" s="16"/>
      <c r="H79" s="34"/>
    </row>
    <row r="80" spans="4:8" ht="15" customHeight="1" x14ac:dyDescent="0.35">
      <c r="D80" s="16"/>
      <c r="E80" s="16"/>
      <c r="F80" s="16"/>
      <c r="G80" s="16"/>
      <c r="H80" s="34"/>
    </row>
    <row r="82" spans="4:9" ht="15" customHeight="1" x14ac:dyDescent="0.35">
      <c r="D82" s="16"/>
      <c r="E82" s="16"/>
      <c r="F82" s="16"/>
      <c r="G82" s="16"/>
      <c r="H82" s="34"/>
    </row>
    <row r="83" spans="4:9" ht="15" customHeight="1" x14ac:dyDescent="0.35">
      <c r="D83" s="16"/>
      <c r="E83" s="16"/>
      <c r="F83" s="16"/>
      <c r="G83" s="16"/>
      <c r="H83" s="34"/>
      <c r="I83" s="16"/>
    </row>
    <row r="85" spans="4:9" ht="15" customHeight="1" x14ac:dyDescent="0.35">
      <c r="D85" s="16"/>
      <c r="E85" s="16"/>
      <c r="F85" s="16"/>
      <c r="G85" s="16"/>
      <c r="H85" s="34"/>
    </row>
    <row r="86" spans="4:9" ht="15" customHeight="1" x14ac:dyDescent="0.35">
      <c r="D86" s="16"/>
      <c r="E86" s="16"/>
      <c r="F86" s="16"/>
      <c r="G86" s="16"/>
      <c r="H86" s="34"/>
    </row>
    <row r="87" spans="4:9" ht="15" customHeight="1" x14ac:dyDescent="0.35">
      <c r="D87" s="16"/>
      <c r="E87" s="16"/>
      <c r="F87" s="16"/>
      <c r="G87" s="16"/>
      <c r="H87" s="34"/>
    </row>
    <row r="89" spans="4:9" ht="15" customHeight="1" x14ac:dyDescent="0.35">
      <c r="D89" s="16"/>
      <c r="E89" s="16"/>
      <c r="F89" s="16"/>
      <c r="G89" s="16"/>
      <c r="H89" s="34"/>
    </row>
    <row r="90" spans="4:9" ht="15" customHeight="1" x14ac:dyDescent="0.35">
      <c r="D90" s="16"/>
      <c r="E90" s="16"/>
      <c r="F90" s="16"/>
      <c r="G90" s="16"/>
      <c r="H90" s="34"/>
    </row>
    <row r="92" spans="4:9" ht="15" customHeight="1" x14ac:dyDescent="0.35">
      <c r="D92" s="16"/>
      <c r="E92" s="16"/>
      <c r="F92" s="16"/>
      <c r="G92" s="16"/>
      <c r="H92" s="34"/>
    </row>
    <row r="93" spans="4:9" ht="15" customHeight="1" x14ac:dyDescent="0.35">
      <c r="D93" s="16"/>
      <c r="E93" s="16"/>
      <c r="F93" s="16"/>
      <c r="G93" s="16"/>
      <c r="H93" s="34"/>
    </row>
    <row r="94" spans="4:9" ht="15" customHeight="1" x14ac:dyDescent="0.35">
      <c r="D94" s="16"/>
      <c r="E94" s="16"/>
      <c r="F94" s="16"/>
      <c r="G94" s="16"/>
      <c r="H94" s="34"/>
    </row>
    <row r="95" spans="4:9" ht="15" customHeight="1" x14ac:dyDescent="0.35">
      <c r="D95" s="16"/>
      <c r="E95" s="16"/>
      <c r="F95" s="16"/>
      <c r="G95" s="16"/>
      <c r="H95" s="34"/>
    </row>
    <row r="96" spans="4:9" ht="15" customHeight="1" x14ac:dyDescent="0.35">
      <c r="D96" s="16"/>
      <c r="E96" s="16"/>
      <c r="F96" s="16"/>
      <c r="G96" s="16"/>
      <c r="H96" s="34"/>
    </row>
    <row r="97" spans="4:9" ht="15" customHeight="1" x14ac:dyDescent="0.35">
      <c r="D97" s="16"/>
      <c r="E97" s="16"/>
      <c r="F97" s="16"/>
      <c r="G97" s="16"/>
      <c r="H97" s="34"/>
    </row>
    <row r="99" spans="4:9" ht="15" customHeight="1" x14ac:dyDescent="0.35">
      <c r="D99" s="16"/>
      <c r="E99" s="16"/>
      <c r="F99" s="16"/>
      <c r="G99" s="16"/>
      <c r="H99" s="34"/>
    </row>
    <row r="100" spans="4:9" ht="15" customHeight="1" x14ac:dyDescent="0.35">
      <c r="D100" s="16"/>
      <c r="E100" s="16"/>
      <c r="F100" s="16"/>
      <c r="G100" s="16"/>
      <c r="H100" s="34"/>
    </row>
    <row r="101" spans="4:9" ht="15" customHeight="1" x14ac:dyDescent="0.35">
      <c r="D101" s="16"/>
      <c r="E101" s="16"/>
      <c r="F101" s="16"/>
      <c r="G101" s="16"/>
      <c r="H101" s="34"/>
      <c r="I101" s="16"/>
    </row>
    <row r="103" spans="4:9" ht="15" customHeight="1" x14ac:dyDescent="0.35">
      <c r="D103" s="16"/>
      <c r="E103" s="16"/>
      <c r="F103" s="16"/>
      <c r="G103" s="16"/>
      <c r="H103" s="34"/>
    </row>
    <row r="104" spans="4:9" ht="15" customHeight="1" x14ac:dyDescent="0.35">
      <c r="D104" s="16"/>
      <c r="E104" s="16"/>
      <c r="F104" s="16"/>
      <c r="G104" s="16"/>
      <c r="H104" s="34"/>
    </row>
    <row r="105" spans="4:9" ht="15" customHeight="1" x14ac:dyDescent="0.35">
      <c r="D105" s="16"/>
      <c r="E105" s="16"/>
      <c r="F105" s="16"/>
      <c r="G105" s="16"/>
      <c r="H105" s="34"/>
    </row>
    <row r="106" spans="4:9" ht="15" customHeight="1" x14ac:dyDescent="0.35">
      <c r="D106" s="16"/>
      <c r="E106" s="16"/>
      <c r="F106" s="16"/>
      <c r="G106" s="16"/>
      <c r="H106" s="34"/>
    </row>
    <row r="107" spans="4:9" ht="15" customHeight="1" x14ac:dyDescent="0.35">
      <c r="D107" s="16"/>
      <c r="E107" s="16"/>
      <c r="F107" s="16"/>
      <c r="G107" s="16"/>
      <c r="H107" s="34"/>
    </row>
    <row r="108" spans="4:9" ht="15" customHeight="1" x14ac:dyDescent="0.35">
      <c r="D108" s="16"/>
      <c r="E108" s="16"/>
      <c r="F108" s="16"/>
      <c r="G108" s="16"/>
      <c r="H108" s="34"/>
    </row>
    <row r="109" spans="4:9" ht="15" customHeight="1" x14ac:dyDescent="0.35">
      <c r="D109" s="16"/>
      <c r="E109" s="16"/>
      <c r="F109" s="16"/>
      <c r="G109" s="16"/>
      <c r="H109" s="34"/>
    </row>
    <row r="110" spans="4:9" ht="15" customHeight="1" x14ac:dyDescent="0.35">
      <c r="D110" s="16"/>
      <c r="E110" s="16"/>
      <c r="F110" s="16"/>
      <c r="G110" s="16"/>
      <c r="H110" s="34"/>
    </row>
    <row r="111" spans="4:9" ht="15" customHeight="1" x14ac:dyDescent="0.35">
      <c r="D111" s="16"/>
      <c r="E111" s="16"/>
      <c r="F111" s="16"/>
      <c r="G111" s="16"/>
      <c r="H111" s="34"/>
    </row>
    <row r="112" spans="4:9" ht="15" customHeight="1" x14ac:dyDescent="0.35">
      <c r="D112" s="16"/>
      <c r="E112" s="16"/>
      <c r="F112" s="16"/>
      <c r="G112" s="16"/>
      <c r="H112" s="34"/>
    </row>
    <row r="113" spans="4:8" ht="15" customHeight="1" x14ac:dyDescent="0.35">
      <c r="D113" s="16"/>
      <c r="E113" s="16"/>
      <c r="F113" s="16"/>
      <c r="G113" s="16"/>
      <c r="H113" s="34"/>
    </row>
    <row r="114" spans="4:8" ht="15" customHeight="1" x14ac:dyDescent="0.35">
      <c r="D114" s="16"/>
      <c r="E114" s="16"/>
      <c r="F114" s="16"/>
      <c r="G114" s="16"/>
      <c r="H114" s="34"/>
    </row>
    <row r="115" spans="4:8" ht="15" customHeight="1" x14ac:dyDescent="0.35">
      <c r="D115" s="16"/>
      <c r="E115" s="16"/>
      <c r="F115" s="16"/>
      <c r="G115" s="16"/>
      <c r="H115" s="34"/>
    </row>
    <row r="116" spans="4:8" ht="15" customHeight="1" x14ac:dyDescent="0.35">
      <c r="D116" s="16"/>
      <c r="E116" s="16"/>
      <c r="F116" s="16"/>
      <c r="G116" s="16"/>
      <c r="H116" s="34"/>
    </row>
    <row r="117" spans="4:8" ht="15" customHeight="1" x14ac:dyDescent="0.35">
      <c r="D117" s="16"/>
      <c r="E117" s="16"/>
      <c r="F117" s="16"/>
      <c r="G117" s="16"/>
      <c r="H117" s="34"/>
    </row>
    <row r="118" spans="4:8" ht="15" customHeight="1" x14ac:dyDescent="0.35">
      <c r="D118" s="16"/>
      <c r="E118" s="16"/>
      <c r="F118" s="16"/>
      <c r="G118" s="16"/>
      <c r="H118" s="34"/>
    </row>
    <row r="119" spans="4:8" ht="15" customHeight="1" x14ac:dyDescent="0.35">
      <c r="D119" s="16"/>
      <c r="E119" s="16"/>
      <c r="F119" s="16"/>
      <c r="G119" s="16"/>
      <c r="H119" s="34"/>
    </row>
    <row r="120" spans="4:8" ht="15" customHeight="1" x14ac:dyDescent="0.35">
      <c r="D120" s="16"/>
      <c r="E120" s="16"/>
      <c r="F120" s="16"/>
      <c r="G120" s="16"/>
      <c r="H120" s="34"/>
    </row>
    <row r="121" spans="4:8" ht="15" customHeight="1" x14ac:dyDescent="0.35">
      <c r="D121" s="16"/>
      <c r="E121" s="16"/>
      <c r="F121" s="16"/>
      <c r="G121" s="16"/>
      <c r="H121" s="34"/>
    </row>
    <row r="122" spans="4:8" ht="15" customHeight="1" x14ac:dyDescent="0.35">
      <c r="D122" s="16"/>
      <c r="E122" s="16"/>
      <c r="F122" s="16"/>
      <c r="G122" s="16"/>
      <c r="H122" s="34"/>
    </row>
    <row r="123" spans="4:8" ht="15" customHeight="1" x14ac:dyDescent="0.35">
      <c r="D123" s="16"/>
      <c r="E123" s="16"/>
      <c r="F123" s="16"/>
      <c r="G123" s="16"/>
      <c r="H123" s="34"/>
    </row>
    <row r="124" spans="4:8" ht="15" customHeight="1" x14ac:dyDescent="0.35">
      <c r="D124" s="16"/>
      <c r="E124" s="16"/>
      <c r="F124" s="16"/>
      <c r="G124" s="16"/>
      <c r="H124" s="34"/>
    </row>
    <row r="125" spans="4:8" ht="15" customHeight="1" x14ac:dyDescent="0.35">
      <c r="D125" s="16"/>
      <c r="E125" s="16"/>
      <c r="F125" s="16"/>
      <c r="G125" s="16"/>
      <c r="H125" s="34"/>
    </row>
    <row r="126" spans="4:8" ht="15" customHeight="1" x14ac:dyDescent="0.35">
      <c r="D126" s="16"/>
      <c r="E126" s="16"/>
      <c r="F126" s="16"/>
      <c r="G126" s="16"/>
      <c r="H126" s="34"/>
    </row>
    <row r="128" spans="4:8" ht="15" customHeight="1" x14ac:dyDescent="0.35">
      <c r="D128" s="16"/>
      <c r="E128" s="16"/>
      <c r="F128" s="16"/>
      <c r="G128" s="16"/>
      <c r="H128" s="34"/>
    </row>
    <row r="129" spans="4:8" ht="15" customHeight="1" x14ac:dyDescent="0.35">
      <c r="D129" s="16"/>
      <c r="E129" s="16"/>
      <c r="F129" s="16"/>
      <c r="G129" s="16"/>
      <c r="H129" s="34"/>
    </row>
    <row r="130" spans="4:8" ht="15" customHeight="1" x14ac:dyDescent="0.35">
      <c r="D130" s="16"/>
      <c r="E130" s="16"/>
      <c r="F130" s="16"/>
      <c r="G130" s="16"/>
      <c r="H130" s="34"/>
    </row>
    <row r="131" spans="4:8" ht="15" customHeight="1" x14ac:dyDescent="0.35">
      <c r="D131" s="16"/>
      <c r="E131" s="16"/>
      <c r="F131" s="16"/>
      <c r="G131" s="16"/>
      <c r="H131" s="34"/>
    </row>
    <row r="132" spans="4:8" ht="15" customHeight="1" x14ac:dyDescent="0.35">
      <c r="D132" s="16"/>
      <c r="E132" s="16"/>
      <c r="F132" s="16"/>
      <c r="G132" s="16"/>
      <c r="H132" s="34"/>
    </row>
    <row r="133" spans="4:8" ht="15" customHeight="1" x14ac:dyDescent="0.35">
      <c r="D133" s="16"/>
      <c r="E133" s="16"/>
      <c r="F133" s="16"/>
      <c r="G133" s="16"/>
      <c r="H133" s="34"/>
    </row>
    <row r="134" spans="4:8" ht="15" customHeight="1" x14ac:dyDescent="0.35">
      <c r="D134" s="16"/>
      <c r="E134" s="16"/>
      <c r="F134" s="16"/>
      <c r="G134" s="16"/>
      <c r="H134" s="34"/>
    </row>
    <row r="135" spans="4:8" ht="15" customHeight="1" x14ac:dyDescent="0.35">
      <c r="D135" s="16"/>
      <c r="E135" s="16"/>
      <c r="F135" s="16"/>
      <c r="G135" s="16"/>
      <c r="H135" s="34"/>
    </row>
    <row r="139" spans="4:8" ht="15" customHeight="1" x14ac:dyDescent="0.35">
      <c r="D139" s="16"/>
      <c r="E139" s="16"/>
      <c r="F139" s="16"/>
      <c r="G139" s="16"/>
      <c r="H139" s="34"/>
    </row>
    <row r="140" spans="4:8" ht="15" customHeight="1" x14ac:dyDescent="0.35">
      <c r="D140" s="16"/>
      <c r="E140" s="16"/>
      <c r="F140" s="16"/>
      <c r="G140" s="16"/>
      <c r="H140" s="34"/>
    </row>
    <row r="141" spans="4:8" ht="15" customHeight="1" x14ac:dyDescent="0.35">
      <c r="D141" s="16"/>
      <c r="E141" s="16"/>
      <c r="F141" s="16"/>
      <c r="G141" s="16"/>
      <c r="H141" s="34"/>
    </row>
    <row r="142" spans="4:8" ht="15" customHeight="1" x14ac:dyDescent="0.35">
      <c r="D142" s="16"/>
      <c r="E142" s="16"/>
      <c r="F142" s="16"/>
      <c r="G142" s="16"/>
      <c r="H142" s="34"/>
    </row>
    <row r="144" spans="4:8" ht="15" customHeight="1" x14ac:dyDescent="0.35">
      <c r="D144" s="16"/>
      <c r="E144" s="16"/>
      <c r="F144" s="16"/>
      <c r="G144" s="16"/>
      <c r="H144" s="34"/>
    </row>
    <row r="145" spans="4:8" ht="15" customHeight="1" x14ac:dyDescent="0.35">
      <c r="D145" s="16"/>
      <c r="E145" s="16"/>
      <c r="F145" s="16"/>
      <c r="G145" s="16"/>
      <c r="H145" s="34"/>
    </row>
    <row r="146" spans="4:8" ht="15" customHeight="1" x14ac:dyDescent="0.35">
      <c r="D146" s="16"/>
      <c r="E146" s="16"/>
      <c r="F146" s="16"/>
      <c r="G146" s="16"/>
      <c r="H146" s="34"/>
    </row>
    <row r="148" spans="4:8" ht="15" customHeight="1" x14ac:dyDescent="0.35">
      <c r="D148" s="16"/>
      <c r="E148" s="16"/>
      <c r="F148" s="16"/>
      <c r="G148" s="16"/>
      <c r="H148" s="34"/>
    </row>
    <row r="150" spans="4:8" ht="15" customHeight="1" x14ac:dyDescent="0.35">
      <c r="D150" s="16"/>
      <c r="E150" s="16"/>
      <c r="F150" s="16"/>
      <c r="G150" s="16"/>
      <c r="H150" s="34"/>
    </row>
    <row r="151" spans="4:8" ht="15" customHeight="1" x14ac:dyDescent="0.35">
      <c r="D151" s="16"/>
      <c r="E151" s="16"/>
      <c r="F151" s="16"/>
      <c r="G151" s="16"/>
      <c r="H151" s="34"/>
    </row>
    <row r="153" spans="4:8" ht="15" customHeight="1" x14ac:dyDescent="0.35">
      <c r="D153" s="16"/>
      <c r="E153" s="16"/>
      <c r="F153" s="16"/>
      <c r="G153" s="16"/>
      <c r="H153" s="34"/>
    </row>
    <row r="154" spans="4:8" ht="15" customHeight="1" x14ac:dyDescent="0.35">
      <c r="D154" s="16"/>
      <c r="E154" s="16"/>
      <c r="F154" s="16"/>
      <c r="G154" s="16"/>
      <c r="H154" s="34"/>
    </row>
    <row r="155" spans="4:8" ht="15" customHeight="1" x14ac:dyDescent="0.35">
      <c r="D155" s="16"/>
      <c r="E155" s="16"/>
      <c r="F155" s="16"/>
      <c r="G155" s="16"/>
      <c r="H155" s="34"/>
    </row>
    <row r="157" spans="4:8" ht="15" customHeight="1" x14ac:dyDescent="0.35">
      <c r="D157" s="16"/>
      <c r="E157" s="16"/>
      <c r="F157" s="16"/>
      <c r="G157" s="16"/>
      <c r="H157" s="34"/>
    </row>
    <row r="158" spans="4:8" ht="15" customHeight="1" x14ac:dyDescent="0.35">
      <c r="D158" s="16"/>
      <c r="E158" s="16"/>
      <c r="F158" s="16"/>
      <c r="G158" s="16"/>
      <c r="H158" s="34"/>
    </row>
    <row r="159" spans="4:8" ht="15" customHeight="1" x14ac:dyDescent="0.35">
      <c r="D159" s="16"/>
      <c r="E159" s="16"/>
      <c r="F159" s="16"/>
      <c r="G159" s="16"/>
      <c r="H159" s="34"/>
    </row>
    <row r="160" spans="4:8" ht="15" customHeight="1" x14ac:dyDescent="0.35">
      <c r="D160" s="16"/>
      <c r="E160" s="16"/>
      <c r="F160" s="16"/>
      <c r="G160" s="16"/>
      <c r="H160" s="34"/>
    </row>
    <row r="161" spans="4:8" ht="15" customHeight="1" x14ac:dyDescent="0.35">
      <c r="D161" s="16"/>
      <c r="E161" s="16"/>
      <c r="F161" s="16"/>
      <c r="G161" s="16"/>
      <c r="H161" s="34"/>
    </row>
    <row r="162" spans="4:8" ht="15" customHeight="1" x14ac:dyDescent="0.35">
      <c r="D162" s="16"/>
      <c r="E162" s="16"/>
      <c r="F162" s="16"/>
      <c r="G162" s="16"/>
      <c r="H162" s="34"/>
    </row>
    <row r="164" spans="4:8" ht="15" customHeight="1" x14ac:dyDescent="0.35">
      <c r="D164" s="16"/>
      <c r="E164" s="16"/>
      <c r="F164" s="16"/>
      <c r="G164" s="16"/>
      <c r="H164" s="34"/>
    </row>
    <row r="165" spans="4:8" ht="15" customHeight="1" x14ac:dyDescent="0.35">
      <c r="D165" s="16"/>
      <c r="E165" s="16"/>
      <c r="F165" s="16"/>
      <c r="G165" s="16"/>
      <c r="H165" s="34"/>
    </row>
    <row r="167" spans="4:8" ht="15" customHeight="1" x14ac:dyDescent="0.35">
      <c r="D167" s="16"/>
      <c r="E167" s="16"/>
      <c r="F167" s="16"/>
      <c r="G167" s="16"/>
      <c r="H167" s="34"/>
    </row>
    <row r="168" spans="4:8" ht="15" customHeight="1" x14ac:dyDescent="0.35">
      <c r="D168" s="16"/>
      <c r="E168" s="16"/>
      <c r="F168" s="16"/>
      <c r="G168" s="16"/>
      <c r="H168" s="34"/>
    </row>
    <row r="170" spans="4:8" ht="15" customHeight="1" x14ac:dyDescent="0.35">
      <c r="D170" s="16"/>
      <c r="E170" s="16"/>
      <c r="F170" s="16"/>
      <c r="G170" s="16"/>
      <c r="H170" s="34"/>
    </row>
    <row r="171" spans="4:8" ht="15" customHeight="1" x14ac:dyDescent="0.35">
      <c r="D171" s="16"/>
      <c r="E171" s="16"/>
      <c r="F171" s="16"/>
      <c r="G171" s="16"/>
      <c r="H171" s="34"/>
    </row>
    <row r="173" spans="4:8" ht="15" customHeight="1" x14ac:dyDescent="0.35">
      <c r="D173" s="16"/>
      <c r="E173" s="16"/>
      <c r="F173" s="16"/>
      <c r="G173" s="16"/>
      <c r="H173" s="34"/>
    </row>
    <row r="174" spans="4:8" ht="15" customHeight="1" x14ac:dyDescent="0.35">
      <c r="D174" s="16"/>
      <c r="E174" s="16"/>
      <c r="F174" s="16"/>
      <c r="G174" s="16"/>
      <c r="H174" s="34"/>
    </row>
    <row r="175" spans="4:8" ht="15" customHeight="1" x14ac:dyDescent="0.35">
      <c r="D175" s="16"/>
      <c r="E175" s="16"/>
      <c r="F175" s="16"/>
      <c r="G175" s="16"/>
      <c r="H175" s="34"/>
    </row>
    <row r="176" spans="4:8" ht="15" customHeight="1" x14ac:dyDescent="0.35">
      <c r="D176" s="16"/>
      <c r="E176" s="16"/>
      <c r="F176" s="16"/>
      <c r="G176" s="16"/>
      <c r="H176" s="34"/>
    </row>
    <row r="177" spans="4:8" ht="15" customHeight="1" x14ac:dyDescent="0.35">
      <c r="D177" s="16"/>
      <c r="E177" s="16"/>
      <c r="F177" s="16"/>
      <c r="G177" s="16"/>
      <c r="H177" s="34"/>
    </row>
    <row r="178" spans="4:8" ht="15" customHeight="1" x14ac:dyDescent="0.35">
      <c r="D178" s="16"/>
      <c r="E178" s="16"/>
      <c r="F178" s="16"/>
      <c r="G178" s="16"/>
      <c r="H178" s="34"/>
    </row>
    <row r="179" spans="4:8" ht="15" customHeight="1" x14ac:dyDescent="0.35">
      <c r="D179" s="16"/>
      <c r="E179" s="16"/>
      <c r="F179" s="16"/>
      <c r="G179" s="16"/>
      <c r="H179" s="34"/>
    </row>
    <row r="180" spans="4:8" ht="15" customHeight="1" x14ac:dyDescent="0.35">
      <c r="D180" s="16"/>
      <c r="E180" s="16"/>
      <c r="F180" s="16"/>
      <c r="G180" s="16"/>
      <c r="H180" s="34"/>
    </row>
    <row r="181" spans="4:8" ht="15" customHeight="1" x14ac:dyDescent="0.35">
      <c r="D181" s="16"/>
      <c r="E181" s="16"/>
      <c r="F181" s="16"/>
      <c r="G181" s="16"/>
      <c r="H181" s="34"/>
    </row>
    <row r="182" spans="4:8" ht="15" customHeight="1" x14ac:dyDescent="0.35">
      <c r="D182" s="16"/>
      <c r="E182" s="16"/>
      <c r="F182" s="16"/>
      <c r="G182" s="16"/>
      <c r="H182" s="34"/>
    </row>
    <row r="183" spans="4:8" ht="15" customHeight="1" x14ac:dyDescent="0.35">
      <c r="D183" s="16"/>
      <c r="E183" s="16"/>
      <c r="F183" s="16"/>
      <c r="G183" s="16"/>
      <c r="H183" s="34"/>
    </row>
    <row r="184" spans="4:8" ht="15" customHeight="1" x14ac:dyDescent="0.35">
      <c r="D184" s="16"/>
      <c r="E184" s="16"/>
      <c r="F184" s="16"/>
      <c r="G184" s="16"/>
      <c r="H184" s="34"/>
    </row>
    <row r="185" spans="4:8" ht="15" customHeight="1" x14ac:dyDescent="0.35">
      <c r="D185" s="16"/>
      <c r="E185" s="16"/>
      <c r="F185" s="16"/>
      <c r="G185" s="16"/>
      <c r="H185" s="34"/>
    </row>
    <row r="187" spans="4:8" ht="15" customHeight="1" x14ac:dyDescent="0.35">
      <c r="D187" s="16"/>
      <c r="E187" s="16"/>
      <c r="F187" s="16"/>
      <c r="G187" s="16"/>
      <c r="H187" s="34"/>
    </row>
    <row r="188" spans="4:8" ht="15" customHeight="1" x14ac:dyDescent="0.35">
      <c r="D188" s="16"/>
      <c r="E188" s="16"/>
      <c r="F188" s="16"/>
      <c r="G188" s="16"/>
      <c r="H188" s="34"/>
    </row>
    <row r="190" spans="4:8" ht="15" customHeight="1" x14ac:dyDescent="0.35">
      <c r="D190" s="16"/>
      <c r="E190" s="16"/>
      <c r="F190" s="16"/>
      <c r="G190" s="16"/>
      <c r="H190" s="34"/>
    </row>
    <row r="191" spans="4:8" ht="15" customHeight="1" x14ac:dyDescent="0.35">
      <c r="D191" s="16"/>
      <c r="E191" s="16"/>
      <c r="F191" s="16"/>
      <c r="G191" s="16"/>
      <c r="H191" s="34"/>
    </row>
    <row r="192" spans="4:8" ht="15" customHeight="1" x14ac:dyDescent="0.35">
      <c r="D192" s="16"/>
      <c r="E192" s="16"/>
      <c r="F192" s="16"/>
      <c r="G192" s="16"/>
      <c r="H192" s="34"/>
    </row>
    <row r="193" spans="4:9" ht="15" customHeight="1" x14ac:dyDescent="0.35">
      <c r="D193" s="16"/>
      <c r="E193" s="16"/>
      <c r="F193" s="16"/>
      <c r="G193" s="16"/>
      <c r="H193" s="34"/>
    </row>
    <row r="194" spans="4:9" ht="15" customHeight="1" x14ac:dyDescent="0.35">
      <c r="D194" s="16"/>
      <c r="E194" s="16"/>
      <c r="F194" s="16"/>
      <c r="G194" s="16"/>
      <c r="H194" s="34"/>
    </row>
    <row r="195" spans="4:9" ht="15" customHeight="1" x14ac:dyDescent="0.35">
      <c r="D195" s="16"/>
      <c r="E195" s="16"/>
      <c r="F195" s="16"/>
      <c r="G195" s="16"/>
      <c r="H195" s="34"/>
    </row>
    <row r="197" spans="4:9" ht="15" customHeight="1" x14ac:dyDescent="0.35">
      <c r="D197" s="16"/>
      <c r="E197" s="16"/>
      <c r="F197" s="16"/>
      <c r="G197" s="16"/>
      <c r="H197" s="34"/>
    </row>
    <row r="198" spans="4:9" ht="15" customHeight="1" x14ac:dyDescent="0.35">
      <c r="D198" s="16"/>
      <c r="E198" s="16"/>
      <c r="F198" s="16"/>
      <c r="G198" s="16"/>
      <c r="H198" s="34"/>
    </row>
    <row r="199" spans="4:9" ht="15" customHeight="1" x14ac:dyDescent="0.35">
      <c r="D199" s="16"/>
      <c r="E199" s="16"/>
      <c r="F199" s="16"/>
      <c r="G199" s="16"/>
      <c r="H199" s="34"/>
    </row>
    <row r="200" spans="4:9" ht="15" customHeight="1" x14ac:dyDescent="0.35">
      <c r="D200" s="16"/>
      <c r="E200" s="16"/>
      <c r="F200" s="16"/>
      <c r="G200" s="16"/>
      <c r="H200" s="34"/>
      <c r="I200" s="16"/>
    </row>
    <row r="201" spans="4:9" ht="15" customHeight="1" x14ac:dyDescent="0.35">
      <c r="D201" s="16"/>
      <c r="E201" s="16"/>
      <c r="F201" s="16"/>
      <c r="G201" s="16"/>
      <c r="H201" s="34"/>
    </row>
    <row r="202" spans="4:9" ht="15" customHeight="1" x14ac:dyDescent="0.35">
      <c r="D202" s="16"/>
      <c r="E202" s="16"/>
      <c r="F202" s="16"/>
      <c r="G202" s="16"/>
      <c r="H202" s="34"/>
    </row>
    <row r="204" spans="4:9" ht="15" customHeight="1" x14ac:dyDescent="0.35">
      <c r="D204" s="16"/>
      <c r="E204" s="16"/>
      <c r="F204" s="16"/>
      <c r="G204" s="16"/>
      <c r="H204" s="34"/>
    </row>
    <row r="205" spans="4:9" ht="15" customHeight="1" x14ac:dyDescent="0.35">
      <c r="D205" s="16"/>
      <c r="E205" s="16"/>
      <c r="F205" s="16"/>
      <c r="G205" s="16"/>
      <c r="H205" s="34"/>
    </row>
    <row r="206" spans="4:9" ht="15" customHeight="1" x14ac:dyDescent="0.35">
      <c r="D206" s="16"/>
      <c r="E206" s="16"/>
      <c r="F206" s="16"/>
      <c r="G206" s="16"/>
      <c r="H206" s="34"/>
    </row>
    <row r="207" spans="4:9" ht="15" customHeight="1" x14ac:dyDescent="0.35">
      <c r="D207" s="16"/>
      <c r="E207" s="16"/>
      <c r="F207" s="16"/>
      <c r="G207" s="16"/>
      <c r="H207" s="34"/>
    </row>
    <row r="208" spans="4:9" ht="15" customHeight="1" x14ac:dyDescent="0.35">
      <c r="D208" s="16"/>
      <c r="E208" s="16"/>
      <c r="F208" s="16"/>
      <c r="G208" s="16"/>
      <c r="H208" s="34"/>
    </row>
    <row r="209" spans="4:8" ht="15" customHeight="1" x14ac:dyDescent="0.35">
      <c r="D209" s="16"/>
      <c r="E209" s="16"/>
      <c r="F209" s="16"/>
      <c r="G209" s="16"/>
      <c r="H209" s="34"/>
    </row>
    <row r="210" spans="4:8" ht="15" customHeight="1" x14ac:dyDescent="0.35">
      <c r="D210" s="16"/>
      <c r="E210" s="16"/>
      <c r="F210" s="16"/>
      <c r="G210" s="16"/>
      <c r="H210" s="34"/>
    </row>
    <row r="211" spans="4:8" ht="15" customHeight="1" x14ac:dyDescent="0.35">
      <c r="D211" s="16"/>
      <c r="E211" s="16"/>
      <c r="F211" s="16"/>
      <c r="G211" s="16"/>
      <c r="H211" s="34"/>
    </row>
    <row r="212" spans="4:8" ht="15" customHeight="1" x14ac:dyDescent="0.35">
      <c r="D212" s="16"/>
      <c r="E212" s="16"/>
      <c r="F212" s="16"/>
      <c r="G212" s="16"/>
      <c r="H212" s="34"/>
    </row>
    <row r="215" spans="4:8" ht="15" customHeight="1" x14ac:dyDescent="0.35">
      <c r="D215" s="16"/>
      <c r="E215" s="16"/>
      <c r="F215" s="16"/>
      <c r="G215" s="16"/>
      <c r="H215" s="34"/>
    </row>
    <row r="216" spans="4:8" ht="15" customHeight="1" x14ac:dyDescent="0.35">
      <c r="D216" s="16"/>
      <c r="E216" s="16"/>
      <c r="F216" s="16"/>
      <c r="G216" s="16"/>
      <c r="H216" s="34"/>
    </row>
    <row r="217" spans="4:8" ht="15" customHeight="1" x14ac:dyDescent="0.35">
      <c r="D217" s="16"/>
      <c r="E217" s="16"/>
      <c r="F217" s="16"/>
      <c r="G217" s="16"/>
      <c r="H217" s="34"/>
    </row>
    <row r="218" spans="4:8" ht="15" customHeight="1" x14ac:dyDescent="0.35">
      <c r="D218" s="16"/>
      <c r="E218" s="16"/>
      <c r="F218" s="16"/>
      <c r="G218" s="16"/>
      <c r="H218" s="34"/>
    </row>
    <row r="219" spans="4:8" ht="15" customHeight="1" x14ac:dyDescent="0.35">
      <c r="D219" s="16"/>
      <c r="E219" s="16"/>
      <c r="F219" s="16"/>
      <c r="G219" s="16"/>
      <c r="H219" s="34"/>
    </row>
    <row r="220" spans="4:8" ht="15" customHeight="1" x14ac:dyDescent="0.35">
      <c r="D220" s="16"/>
      <c r="E220" s="16"/>
      <c r="F220" s="16"/>
      <c r="G220" s="16"/>
      <c r="H220" s="34"/>
    </row>
    <row r="221" spans="4:8" ht="15" customHeight="1" x14ac:dyDescent="0.35">
      <c r="D221" s="16"/>
      <c r="E221" s="16"/>
      <c r="F221" s="16"/>
      <c r="G221" s="16"/>
      <c r="H221" s="34"/>
    </row>
    <row r="222" spans="4:8" ht="15" customHeight="1" x14ac:dyDescent="0.35">
      <c r="D222" s="16"/>
      <c r="E222" s="16"/>
      <c r="F222" s="16"/>
      <c r="G222" s="16"/>
      <c r="H222" s="34"/>
    </row>
    <row r="223" spans="4:8" ht="15" customHeight="1" x14ac:dyDescent="0.35">
      <c r="D223" s="16"/>
      <c r="E223" s="16"/>
      <c r="F223" s="16"/>
      <c r="G223" s="16"/>
      <c r="H223" s="34"/>
    </row>
    <row r="224" spans="4:8" ht="15" customHeight="1" x14ac:dyDescent="0.35">
      <c r="D224" s="16"/>
      <c r="E224" s="16"/>
      <c r="F224" s="16"/>
      <c r="G224" s="16"/>
      <c r="H224" s="34"/>
    </row>
    <row r="225" spans="4:8" ht="15" customHeight="1" x14ac:dyDescent="0.35">
      <c r="D225" s="16"/>
      <c r="E225" s="16"/>
      <c r="F225" s="16"/>
      <c r="G225" s="16"/>
      <c r="H225" s="34"/>
    </row>
    <row r="226" spans="4:8" ht="15" customHeight="1" x14ac:dyDescent="0.35">
      <c r="D226" s="16"/>
      <c r="E226" s="16"/>
      <c r="F226" s="16"/>
      <c r="G226" s="16"/>
      <c r="H226" s="34"/>
    </row>
    <row r="227" spans="4:8" ht="15" customHeight="1" x14ac:dyDescent="0.35">
      <c r="D227" s="16"/>
      <c r="E227" s="16"/>
      <c r="F227" s="16"/>
      <c r="G227" s="16"/>
      <c r="H227" s="34"/>
    </row>
    <row r="228" spans="4:8" ht="15" customHeight="1" x14ac:dyDescent="0.35">
      <c r="D228" s="16"/>
      <c r="E228" s="16"/>
      <c r="F228" s="16"/>
      <c r="G228" s="16"/>
      <c r="H228" s="34"/>
    </row>
    <row r="229" spans="4:8" ht="15" customHeight="1" x14ac:dyDescent="0.35">
      <c r="D229" s="16"/>
      <c r="E229" s="16"/>
      <c r="F229" s="16"/>
      <c r="G229" s="16"/>
      <c r="H229" s="34"/>
    </row>
    <row r="230" spans="4:8" ht="15" customHeight="1" x14ac:dyDescent="0.35">
      <c r="D230" s="16"/>
      <c r="E230" s="16"/>
      <c r="F230" s="16"/>
      <c r="G230" s="16"/>
      <c r="H230" s="34"/>
    </row>
    <row r="231" spans="4:8" ht="15" customHeight="1" x14ac:dyDescent="0.35">
      <c r="D231" s="16"/>
      <c r="E231" s="16"/>
      <c r="F231" s="16"/>
      <c r="G231" s="16"/>
      <c r="H231" s="34"/>
    </row>
    <row r="234" spans="4:8" ht="15" customHeight="1" x14ac:dyDescent="0.35">
      <c r="D234" s="16"/>
      <c r="E234" s="16"/>
      <c r="F234" s="16"/>
      <c r="G234" s="16"/>
      <c r="H234" s="34"/>
    </row>
    <row r="235" spans="4:8" ht="15" customHeight="1" x14ac:dyDescent="0.35">
      <c r="D235" s="16"/>
      <c r="E235" s="16"/>
      <c r="F235" s="16"/>
      <c r="G235" s="16"/>
      <c r="H235" s="34"/>
    </row>
    <row r="236" spans="4:8" ht="15" customHeight="1" x14ac:dyDescent="0.35">
      <c r="D236" s="16"/>
      <c r="E236" s="16"/>
      <c r="F236" s="16"/>
      <c r="G236" s="16"/>
      <c r="H236" s="34"/>
    </row>
    <row r="237" spans="4:8" ht="15" customHeight="1" x14ac:dyDescent="0.35">
      <c r="D237" s="16"/>
      <c r="E237" s="16"/>
      <c r="F237" s="16"/>
      <c r="G237" s="16"/>
      <c r="H237" s="34"/>
    </row>
    <row r="239" spans="4:8" ht="15" customHeight="1" x14ac:dyDescent="0.35">
      <c r="D239" s="16"/>
      <c r="E239" s="16"/>
      <c r="F239" s="16"/>
      <c r="G239" s="16"/>
      <c r="H239" s="34"/>
    </row>
    <row r="241" spans="4:8" ht="15" customHeight="1" x14ac:dyDescent="0.35">
      <c r="D241" s="16"/>
      <c r="E241" s="16"/>
      <c r="F241" s="16"/>
      <c r="G241" s="16"/>
      <c r="H241" s="34"/>
    </row>
    <row r="242" spans="4:8" ht="15" customHeight="1" x14ac:dyDescent="0.35">
      <c r="D242" s="16"/>
      <c r="E242" s="16"/>
      <c r="F242" s="16"/>
      <c r="G242" s="16"/>
      <c r="H242" s="34"/>
    </row>
    <row r="244" spans="4:8" ht="15" customHeight="1" x14ac:dyDescent="0.35">
      <c r="D244" s="16"/>
      <c r="E244" s="16"/>
      <c r="F244" s="16"/>
      <c r="G244" s="16"/>
      <c r="H244" s="34"/>
    </row>
    <row r="245" spans="4:8" ht="15" customHeight="1" x14ac:dyDescent="0.35">
      <c r="D245" s="16"/>
      <c r="E245" s="16"/>
      <c r="F245" s="16"/>
      <c r="G245" s="16"/>
      <c r="H245" s="34"/>
    </row>
    <row r="246" spans="4:8" ht="15" customHeight="1" x14ac:dyDescent="0.35">
      <c r="D246" s="16"/>
      <c r="E246" s="16"/>
      <c r="F246" s="16"/>
      <c r="G246" s="16"/>
      <c r="H246" s="34"/>
    </row>
    <row r="248" spans="4:8" ht="15" customHeight="1" x14ac:dyDescent="0.35">
      <c r="D248" s="16"/>
      <c r="E248" s="16"/>
      <c r="F248" s="16"/>
      <c r="G248" s="16"/>
      <c r="H248" s="34"/>
    </row>
    <row r="250" spans="4:8" ht="15" customHeight="1" x14ac:dyDescent="0.35">
      <c r="D250" s="16"/>
      <c r="E250" s="16"/>
      <c r="F250" s="16"/>
      <c r="G250" s="16"/>
      <c r="H250" s="34"/>
    </row>
    <row r="251" spans="4:8" ht="15" customHeight="1" x14ac:dyDescent="0.35">
      <c r="D251" s="16"/>
      <c r="E251" s="16"/>
      <c r="F251" s="16"/>
      <c r="G251" s="16"/>
      <c r="H251" s="34"/>
    </row>
    <row r="253" spans="4:8" ht="15" customHeight="1" x14ac:dyDescent="0.35">
      <c r="D253" s="16"/>
      <c r="E253" s="16"/>
      <c r="F253" s="16"/>
      <c r="G253" s="16"/>
      <c r="H253" s="34"/>
    </row>
    <row r="254" spans="4:8" ht="15" customHeight="1" x14ac:dyDescent="0.35">
      <c r="D254" s="16"/>
      <c r="E254" s="16"/>
      <c r="F254" s="16"/>
      <c r="G254" s="16"/>
      <c r="H254" s="34"/>
    </row>
    <row r="257" spans="4:9" ht="15" customHeight="1" x14ac:dyDescent="0.35">
      <c r="D257" s="16"/>
      <c r="E257" s="16"/>
      <c r="F257" s="16"/>
      <c r="G257" s="16"/>
      <c r="H257" s="34"/>
    </row>
    <row r="258" spans="4:9" ht="15" customHeight="1" x14ac:dyDescent="0.35">
      <c r="I258" s="16"/>
    </row>
    <row r="259" spans="4:9" ht="15" customHeight="1" x14ac:dyDescent="0.35">
      <c r="D259" s="16"/>
      <c r="E259" s="16"/>
      <c r="F259" s="16"/>
      <c r="G259" s="16"/>
      <c r="H259" s="34"/>
    </row>
    <row r="260" spans="4:9" ht="15" customHeight="1" x14ac:dyDescent="0.35">
      <c r="D260" s="16"/>
      <c r="E260" s="16"/>
      <c r="F260" s="16"/>
      <c r="G260" s="16"/>
      <c r="H260" s="34"/>
    </row>
    <row r="263" spans="4:9" ht="15" customHeight="1" x14ac:dyDescent="0.35">
      <c r="D263" s="16"/>
      <c r="E263" s="16"/>
      <c r="F263" s="16"/>
      <c r="G263" s="16"/>
      <c r="H263" s="34"/>
    </row>
    <row r="264" spans="4:9" ht="15" customHeight="1" x14ac:dyDescent="0.35">
      <c r="D264" s="16"/>
      <c r="E264" s="16"/>
      <c r="F264" s="16"/>
      <c r="G264" s="16"/>
      <c r="H264" s="34"/>
    </row>
    <row r="269" spans="4:9" ht="15" customHeight="1" x14ac:dyDescent="0.35">
      <c r="D269" s="16"/>
      <c r="E269" s="16"/>
      <c r="F269" s="16"/>
      <c r="G269" s="16"/>
      <c r="H269" s="34"/>
    </row>
    <row r="270" spans="4:9" ht="15" customHeight="1" x14ac:dyDescent="0.35">
      <c r="D270" s="16"/>
      <c r="E270" s="16"/>
      <c r="F270" s="16"/>
      <c r="G270" s="16"/>
      <c r="H270" s="34"/>
    </row>
    <row r="271" spans="4:9" ht="15" customHeight="1" x14ac:dyDescent="0.35">
      <c r="D271" s="16"/>
      <c r="E271" s="16"/>
      <c r="F271" s="16"/>
      <c r="G271" s="16"/>
      <c r="H271" s="34"/>
    </row>
    <row r="274" spans="4:9" ht="15" customHeight="1" x14ac:dyDescent="0.35">
      <c r="D274" s="16"/>
      <c r="E274" s="16"/>
      <c r="F274" s="16"/>
      <c r="G274" s="16"/>
      <c r="H274" s="34"/>
      <c r="I274" s="16"/>
    </row>
    <row r="275" spans="4:9" ht="15" customHeight="1" x14ac:dyDescent="0.35">
      <c r="D275" s="16"/>
      <c r="E275" s="16"/>
      <c r="F275" s="16"/>
      <c r="G275" s="16"/>
      <c r="H275" s="34"/>
    </row>
    <row r="276" spans="4:9" ht="15" customHeight="1" x14ac:dyDescent="0.35">
      <c r="D276" s="16"/>
      <c r="E276" s="16"/>
      <c r="F276" s="16"/>
      <c r="G276" s="16"/>
      <c r="H276" s="34"/>
    </row>
    <row r="277" spans="4:9" ht="15" customHeight="1" x14ac:dyDescent="0.35">
      <c r="D277" s="16"/>
      <c r="E277" s="16"/>
      <c r="F277" s="16"/>
      <c r="G277" s="16"/>
      <c r="H277" s="34"/>
    </row>
    <row r="278" spans="4:9" ht="15" customHeight="1" x14ac:dyDescent="0.35">
      <c r="I278" s="16"/>
    </row>
    <row r="279" spans="4:9" ht="15" customHeight="1" x14ac:dyDescent="0.35">
      <c r="D279" s="16"/>
      <c r="E279" s="16"/>
      <c r="F279" s="16"/>
      <c r="G279" s="16"/>
      <c r="H279" s="34"/>
    </row>
    <row r="280" spans="4:9" ht="15" customHeight="1" x14ac:dyDescent="0.35">
      <c r="D280" s="16"/>
      <c r="E280" s="16"/>
      <c r="F280" s="16"/>
      <c r="G280" s="16"/>
      <c r="H280" s="34"/>
    </row>
    <row r="281" spans="4:9" ht="15" customHeight="1" x14ac:dyDescent="0.35">
      <c r="D281" s="16"/>
      <c r="E281" s="16"/>
      <c r="F281" s="16"/>
      <c r="G281" s="16"/>
      <c r="H281" s="34"/>
    </row>
    <row r="282" spans="4:9" ht="15" customHeight="1" x14ac:dyDescent="0.35">
      <c r="D282" s="16"/>
      <c r="E282" s="16"/>
      <c r="F282" s="16"/>
      <c r="G282" s="16"/>
      <c r="H282" s="34"/>
    </row>
    <row r="283" spans="4:9" ht="15" customHeight="1" x14ac:dyDescent="0.35">
      <c r="D283" s="16"/>
      <c r="E283" s="16"/>
      <c r="F283" s="16"/>
      <c r="G283" s="16"/>
      <c r="H283" s="34"/>
    </row>
    <row r="286" spans="4:9" ht="15" customHeight="1" x14ac:dyDescent="0.35">
      <c r="D286" s="16"/>
      <c r="E286" s="16"/>
      <c r="F286" s="16"/>
      <c r="G286" s="16"/>
      <c r="H286" s="34"/>
    </row>
    <row r="287" spans="4:9" ht="15" customHeight="1" x14ac:dyDescent="0.35">
      <c r="D287" s="16"/>
      <c r="E287" s="16"/>
      <c r="F287" s="16"/>
      <c r="G287" s="16"/>
      <c r="H287" s="34"/>
    </row>
    <row r="288" spans="4:9" ht="15" customHeight="1" x14ac:dyDescent="0.35">
      <c r="D288" s="16"/>
      <c r="E288" s="16"/>
      <c r="F288" s="16"/>
      <c r="G288" s="16"/>
      <c r="H288" s="34"/>
    </row>
    <row r="289" spans="4:8" ht="15" customHeight="1" x14ac:dyDescent="0.35">
      <c r="D289" s="16"/>
      <c r="E289" s="16"/>
      <c r="F289" s="16"/>
      <c r="G289" s="16"/>
      <c r="H289" s="34"/>
    </row>
    <row r="290" spans="4:8" ht="15" customHeight="1" x14ac:dyDescent="0.35">
      <c r="D290" s="16"/>
      <c r="E290" s="16"/>
      <c r="F290" s="16"/>
      <c r="G290" s="16"/>
      <c r="H290" s="34"/>
    </row>
    <row r="293" spans="4:8" ht="15" customHeight="1" x14ac:dyDescent="0.35">
      <c r="D293" s="16"/>
      <c r="E293" s="16"/>
      <c r="F293" s="16"/>
      <c r="G293" s="16"/>
      <c r="H293" s="34"/>
    </row>
    <row r="294" spans="4:8" ht="15" customHeight="1" x14ac:dyDescent="0.35">
      <c r="D294" s="16"/>
      <c r="E294" s="16"/>
      <c r="F294" s="16"/>
      <c r="G294" s="16"/>
      <c r="H294" s="34"/>
    </row>
    <row r="295" spans="4:8" ht="15" customHeight="1" x14ac:dyDescent="0.35">
      <c r="D295" s="16"/>
      <c r="E295" s="16"/>
      <c r="F295" s="16"/>
      <c r="G295" s="16"/>
      <c r="H295" s="34"/>
    </row>
    <row r="296" spans="4:8" ht="15" customHeight="1" x14ac:dyDescent="0.35">
      <c r="D296" s="16"/>
      <c r="E296" s="16"/>
      <c r="F296" s="16"/>
      <c r="G296" s="16"/>
      <c r="H296" s="34"/>
    </row>
    <row r="297" spans="4:8" ht="15" customHeight="1" x14ac:dyDescent="0.35">
      <c r="D297" s="16"/>
      <c r="E297" s="16"/>
      <c r="F297" s="16"/>
      <c r="G297" s="16"/>
      <c r="H297" s="34"/>
    </row>
    <row r="298" spans="4:8" ht="15" customHeight="1" x14ac:dyDescent="0.35">
      <c r="D298" s="16"/>
      <c r="E298" s="16"/>
      <c r="F298" s="16"/>
      <c r="G298" s="16"/>
      <c r="H298" s="34"/>
    </row>
    <row r="299" spans="4:8" ht="15" customHeight="1" x14ac:dyDescent="0.35">
      <c r="D299" s="16"/>
      <c r="E299" s="16"/>
      <c r="F299" s="16"/>
      <c r="G299" s="16"/>
      <c r="H299" s="34"/>
    </row>
    <row r="302" spans="4:8" ht="15" customHeight="1" x14ac:dyDescent="0.35">
      <c r="D302" s="16"/>
      <c r="E302" s="16"/>
      <c r="F302" s="16"/>
      <c r="G302" s="16"/>
      <c r="H302" s="34"/>
    </row>
    <row r="303" spans="4:8" ht="15" customHeight="1" x14ac:dyDescent="0.35">
      <c r="D303" s="16"/>
      <c r="E303" s="16"/>
      <c r="F303" s="16"/>
      <c r="G303" s="16"/>
      <c r="H303" s="34"/>
    </row>
    <row r="305" spans="4:9" ht="15" customHeight="1" x14ac:dyDescent="0.35">
      <c r="D305" s="16"/>
      <c r="E305" s="16"/>
      <c r="F305" s="16"/>
      <c r="G305" s="16"/>
      <c r="H305" s="34"/>
      <c r="I305" s="16"/>
    </row>
    <row r="306" spans="4:9" ht="15" customHeight="1" x14ac:dyDescent="0.35">
      <c r="D306" s="16"/>
      <c r="E306" s="16"/>
      <c r="F306" s="16"/>
      <c r="G306" s="16"/>
      <c r="H306" s="34"/>
      <c r="I306" s="16"/>
    </row>
    <row r="307" spans="4:9" ht="15" customHeight="1" x14ac:dyDescent="0.35">
      <c r="D307" s="16"/>
      <c r="E307" s="16"/>
      <c r="F307" s="16"/>
      <c r="G307" s="16"/>
      <c r="H307" s="34"/>
    </row>
    <row r="308" spans="4:9" ht="15" customHeight="1" x14ac:dyDescent="0.35">
      <c r="D308" s="16"/>
      <c r="E308" s="16"/>
      <c r="F308" s="16"/>
      <c r="G308" s="16"/>
      <c r="H308" s="34"/>
    </row>
    <row r="309" spans="4:9" ht="15" customHeight="1" x14ac:dyDescent="0.35">
      <c r="D309" s="16"/>
      <c r="E309" s="16"/>
      <c r="F309" s="16"/>
      <c r="G309" s="16"/>
      <c r="H309" s="34"/>
    </row>
    <row r="310" spans="4:9" ht="15" customHeight="1" x14ac:dyDescent="0.35">
      <c r="D310" s="16"/>
      <c r="E310" s="16"/>
      <c r="F310" s="16"/>
      <c r="G310" s="16"/>
      <c r="H310" s="34"/>
    </row>
    <row r="311" spans="4:9" ht="15" customHeight="1" x14ac:dyDescent="0.35">
      <c r="D311" s="16"/>
      <c r="E311" s="16"/>
      <c r="F311" s="16"/>
      <c r="G311" s="16"/>
      <c r="H311" s="34"/>
    </row>
    <row r="313" spans="4:9" ht="15" customHeight="1" x14ac:dyDescent="0.35">
      <c r="D313" s="16"/>
      <c r="E313" s="16"/>
      <c r="F313" s="16"/>
      <c r="G313" s="16"/>
      <c r="H313" s="34"/>
    </row>
    <row r="314" spans="4:9" ht="15" customHeight="1" x14ac:dyDescent="0.35">
      <c r="D314" s="16"/>
      <c r="E314" s="16"/>
      <c r="F314" s="16"/>
      <c r="G314" s="16"/>
      <c r="H314" s="34"/>
    </row>
    <row r="315" spans="4:9" ht="15" customHeight="1" x14ac:dyDescent="0.35">
      <c r="D315" s="16"/>
      <c r="E315" s="16"/>
      <c r="F315" s="16"/>
      <c r="G315" s="16"/>
      <c r="H315" s="34"/>
    </row>
    <row r="316" spans="4:9" ht="15" customHeight="1" x14ac:dyDescent="0.35">
      <c r="D316" s="16"/>
      <c r="E316" s="16"/>
      <c r="F316" s="16"/>
      <c r="G316" s="16"/>
      <c r="H316" s="34"/>
    </row>
    <row r="318" spans="4:9" ht="15" customHeight="1" x14ac:dyDescent="0.35">
      <c r="D318" s="16"/>
      <c r="E318" s="16"/>
      <c r="F318" s="16"/>
      <c r="G318" s="16"/>
      <c r="H318" s="34"/>
    </row>
    <row r="319" spans="4:9" ht="15" customHeight="1" x14ac:dyDescent="0.35">
      <c r="D319" s="16"/>
      <c r="E319" s="16"/>
      <c r="F319" s="16"/>
      <c r="G319" s="16"/>
      <c r="H319" s="34"/>
    </row>
    <row r="320" spans="4:9" ht="15" customHeight="1" x14ac:dyDescent="0.35">
      <c r="D320" s="16"/>
      <c r="E320" s="16"/>
      <c r="F320" s="16"/>
      <c r="G320" s="16"/>
      <c r="H320" s="34"/>
    </row>
    <row r="321" spans="4:8" ht="15" customHeight="1" x14ac:dyDescent="0.35">
      <c r="D321" s="16"/>
      <c r="E321" s="16"/>
      <c r="F321" s="16"/>
      <c r="G321" s="16"/>
      <c r="H321" s="34"/>
    </row>
    <row r="322" spans="4:8" ht="15" customHeight="1" x14ac:dyDescent="0.35">
      <c r="D322" s="16"/>
      <c r="E322" s="16"/>
      <c r="F322" s="16"/>
      <c r="G322" s="16"/>
      <c r="H322" s="34"/>
    </row>
    <row r="323" spans="4:8" ht="15" customHeight="1" x14ac:dyDescent="0.35">
      <c r="D323" s="16"/>
      <c r="E323" s="16"/>
      <c r="F323" s="16"/>
      <c r="G323" s="16"/>
      <c r="H323" s="34"/>
    </row>
    <row r="324" spans="4:8" ht="15" customHeight="1" x14ac:dyDescent="0.35">
      <c r="D324" s="16"/>
      <c r="E324" s="16"/>
      <c r="F324" s="16"/>
      <c r="G324" s="16"/>
      <c r="H324" s="34"/>
    </row>
    <row r="325" spans="4:8" ht="15" customHeight="1" x14ac:dyDescent="0.35">
      <c r="D325" s="16"/>
      <c r="E325" s="16"/>
      <c r="F325" s="16"/>
      <c r="G325" s="16"/>
      <c r="H325" s="34"/>
    </row>
    <row r="327" spans="4:8" ht="15" customHeight="1" x14ac:dyDescent="0.35">
      <c r="D327" s="16"/>
      <c r="E327" s="16"/>
      <c r="F327" s="16"/>
      <c r="G327" s="16"/>
      <c r="H327" s="34"/>
    </row>
    <row r="328" spans="4:8" ht="15" customHeight="1" x14ac:dyDescent="0.35">
      <c r="D328" s="16"/>
      <c r="E328" s="16"/>
      <c r="F328" s="16"/>
      <c r="G328" s="16"/>
      <c r="H328" s="34"/>
    </row>
    <row r="330" spans="4:8" ht="15" customHeight="1" x14ac:dyDescent="0.35">
      <c r="D330" s="16"/>
      <c r="E330" s="16"/>
      <c r="F330" s="16"/>
      <c r="G330" s="16"/>
      <c r="H330" s="34"/>
    </row>
    <row r="331" spans="4:8" ht="15" customHeight="1" x14ac:dyDescent="0.35">
      <c r="D331" s="16"/>
      <c r="E331" s="16"/>
      <c r="F331" s="16"/>
      <c r="G331" s="16"/>
      <c r="H331" s="34"/>
    </row>
    <row r="332" spans="4:8" ht="15" customHeight="1" x14ac:dyDescent="0.35">
      <c r="D332" s="16"/>
      <c r="E332" s="16"/>
      <c r="F332" s="16"/>
      <c r="G332" s="16"/>
      <c r="H332" s="34"/>
    </row>
    <row r="333" spans="4:8" ht="15" customHeight="1" x14ac:dyDescent="0.35">
      <c r="D333" s="16"/>
      <c r="E333" s="16"/>
      <c r="F333" s="16"/>
      <c r="G333" s="16"/>
      <c r="H333" s="34"/>
    </row>
    <row r="334" spans="4:8" ht="15" customHeight="1" x14ac:dyDescent="0.35">
      <c r="D334" s="16"/>
      <c r="E334" s="16"/>
      <c r="F334" s="16"/>
      <c r="G334" s="16"/>
      <c r="H334" s="34"/>
    </row>
    <row r="335" spans="4:8" ht="15" customHeight="1" x14ac:dyDescent="0.35">
      <c r="D335" s="16"/>
      <c r="E335" s="16"/>
      <c r="F335" s="16"/>
      <c r="G335" s="16"/>
      <c r="H335" s="34"/>
    </row>
    <row r="336" spans="4:8" ht="15" customHeight="1" x14ac:dyDescent="0.35">
      <c r="D336" s="16"/>
      <c r="E336" s="16"/>
      <c r="F336" s="16"/>
      <c r="G336" s="16"/>
      <c r="H336" s="34"/>
    </row>
    <row r="339" spans="4:9" ht="15" customHeight="1" x14ac:dyDescent="0.35">
      <c r="D339" s="16"/>
      <c r="E339" s="16"/>
      <c r="F339" s="16"/>
      <c r="G339" s="16"/>
      <c r="H339" s="34"/>
    </row>
    <row r="340" spans="4:9" ht="15" customHeight="1" x14ac:dyDescent="0.35">
      <c r="D340" s="16"/>
      <c r="E340" s="16"/>
      <c r="F340" s="16"/>
      <c r="G340" s="16"/>
      <c r="H340" s="34"/>
    </row>
    <row r="341" spans="4:9" ht="15" customHeight="1" x14ac:dyDescent="0.35">
      <c r="D341" s="16"/>
      <c r="E341" s="16"/>
      <c r="F341" s="16"/>
      <c r="G341" s="16"/>
      <c r="H341" s="34"/>
    </row>
    <row r="345" spans="4:9" ht="15" customHeight="1" x14ac:dyDescent="0.35">
      <c r="D345" s="16"/>
      <c r="E345" s="16"/>
      <c r="F345" s="16"/>
      <c r="G345" s="16"/>
      <c r="H345" s="34"/>
    </row>
    <row r="346" spans="4:9" ht="15" customHeight="1" x14ac:dyDescent="0.35">
      <c r="D346" s="16"/>
      <c r="E346" s="16"/>
      <c r="F346" s="16"/>
      <c r="G346" s="16"/>
      <c r="H346" s="34"/>
    </row>
    <row r="347" spans="4:9" ht="15" customHeight="1" x14ac:dyDescent="0.35">
      <c r="D347" s="16"/>
      <c r="E347" s="16"/>
      <c r="F347" s="16"/>
      <c r="G347" s="16"/>
      <c r="H347" s="34"/>
    </row>
    <row r="348" spans="4:9" ht="15" customHeight="1" x14ac:dyDescent="0.35">
      <c r="D348" s="16"/>
      <c r="E348" s="16"/>
      <c r="F348" s="16"/>
      <c r="G348" s="16"/>
      <c r="H348" s="34"/>
      <c r="I348" s="16"/>
    </row>
    <row r="349" spans="4:9" ht="15" customHeight="1" x14ac:dyDescent="0.35">
      <c r="D349" s="16"/>
      <c r="E349" s="16"/>
      <c r="F349" s="16"/>
      <c r="G349" s="16"/>
      <c r="H349" s="34"/>
    </row>
    <row r="350" spans="4:9" ht="15" customHeight="1" x14ac:dyDescent="0.35">
      <c r="D350" s="16"/>
      <c r="E350" s="16"/>
      <c r="F350" s="16"/>
      <c r="G350" s="16"/>
      <c r="H350" s="34"/>
    </row>
    <row r="351" spans="4:9" ht="15" customHeight="1" x14ac:dyDescent="0.35">
      <c r="D351" s="16"/>
      <c r="E351" s="16"/>
      <c r="F351" s="16"/>
      <c r="G351" s="16"/>
      <c r="H351" s="34"/>
    </row>
    <row r="352" spans="4:9" ht="15" customHeight="1" x14ac:dyDescent="0.35">
      <c r="D352" s="16"/>
      <c r="E352" s="16"/>
      <c r="F352" s="16"/>
      <c r="G352" s="16"/>
      <c r="H352" s="34"/>
    </row>
    <row r="355" spans="4:8" ht="15" customHeight="1" x14ac:dyDescent="0.35">
      <c r="D355" s="16"/>
      <c r="E355" s="16"/>
      <c r="F355" s="16"/>
      <c r="G355" s="16"/>
      <c r="H355" s="34"/>
    </row>
    <row r="356" spans="4:8" ht="15" customHeight="1" x14ac:dyDescent="0.35">
      <c r="D356" s="16"/>
      <c r="E356" s="16"/>
      <c r="F356" s="16"/>
      <c r="G356" s="16"/>
      <c r="H356" s="34"/>
    </row>
    <row r="357" spans="4:8" ht="15" customHeight="1" x14ac:dyDescent="0.35">
      <c r="D357" s="16"/>
      <c r="E357" s="16"/>
      <c r="F357" s="16"/>
      <c r="G357" s="16"/>
      <c r="H357" s="34"/>
    </row>
    <row r="358" spans="4:8" ht="15" customHeight="1" x14ac:dyDescent="0.35">
      <c r="D358" s="16"/>
      <c r="E358" s="16"/>
      <c r="F358" s="16"/>
      <c r="G358" s="16"/>
      <c r="H358" s="34"/>
    </row>
    <row r="359" spans="4:8" ht="15" customHeight="1" x14ac:dyDescent="0.35">
      <c r="D359" s="16"/>
      <c r="E359" s="16"/>
      <c r="F359" s="16"/>
      <c r="G359" s="16"/>
      <c r="H359" s="34"/>
    </row>
    <row r="363" spans="4:8" ht="15" customHeight="1" x14ac:dyDescent="0.35">
      <c r="D363" s="16"/>
      <c r="E363" s="16"/>
      <c r="F363" s="16"/>
      <c r="G363" s="16"/>
      <c r="H363" s="34"/>
    </row>
    <row r="364" spans="4:8" ht="15" customHeight="1" x14ac:dyDescent="0.35">
      <c r="D364" s="16"/>
      <c r="E364" s="16"/>
      <c r="F364" s="16"/>
      <c r="G364" s="16"/>
      <c r="H364" s="34"/>
    </row>
    <row r="366" spans="4:8" ht="15" customHeight="1" x14ac:dyDescent="0.35">
      <c r="D366" s="16"/>
      <c r="E366" s="16"/>
      <c r="F366" s="16"/>
      <c r="G366" s="16"/>
      <c r="H366" s="34"/>
    </row>
    <row r="367" spans="4:8" ht="15" customHeight="1" x14ac:dyDescent="0.35">
      <c r="D367" s="16"/>
      <c r="E367" s="16"/>
      <c r="F367" s="16"/>
      <c r="G367" s="16"/>
      <c r="H367" s="34"/>
    </row>
    <row r="368" spans="4:8" ht="15" customHeight="1" x14ac:dyDescent="0.35">
      <c r="D368" s="16"/>
      <c r="E368" s="16"/>
      <c r="F368" s="16"/>
      <c r="G368" s="16"/>
      <c r="H368" s="34"/>
    </row>
    <row r="369" spans="4:8" ht="15" customHeight="1" x14ac:dyDescent="0.35">
      <c r="D369" s="16"/>
      <c r="E369" s="16"/>
      <c r="F369" s="16"/>
      <c r="G369" s="16"/>
      <c r="H369" s="34"/>
    </row>
    <row r="370" spans="4:8" ht="15" customHeight="1" x14ac:dyDescent="0.35">
      <c r="D370" s="16"/>
      <c r="E370" s="16"/>
      <c r="F370" s="16"/>
      <c r="G370" s="16"/>
      <c r="H370" s="34"/>
    </row>
    <row r="373" spans="4:8" ht="15" customHeight="1" x14ac:dyDescent="0.35">
      <c r="D373" s="16"/>
      <c r="E373" s="16"/>
      <c r="F373" s="16"/>
      <c r="G373" s="16"/>
      <c r="H373" s="34"/>
    </row>
    <row r="374" spans="4:8" ht="15" customHeight="1" x14ac:dyDescent="0.35">
      <c r="D374" s="16"/>
      <c r="E374" s="16"/>
      <c r="F374" s="16"/>
      <c r="G374" s="16"/>
      <c r="H374" s="34"/>
    </row>
    <row r="375" spans="4:8" ht="15" customHeight="1" x14ac:dyDescent="0.35">
      <c r="D375" s="16"/>
      <c r="E375" s="16"/>
      <c r="F375" s="16"/>
      <c r="G375" s="16"/>
      <c r="H375" s="34"/>
    </row>
    <row r="376" spans="4:8" ht="15" customHeight="1" x14ac:dyDescent="0.35">
      <c r="D376" s="16"/>
      <c r="E376" s="16"/>
      <c r="F376" s="16"/>
      <c r="G376" s="16"/>
      <c r="H376" s="34"/>
    </row>
    <row r="377" spans="4:8" ht="15" customHeight="1" x14ac:dyDescent="0.35">
      <c r="D377" s="16"/>
      <c r="E377" s="16"/>
      <c r="F377" s="16"/>
      <c r="G377" s="16"/>
      <c r="H377" s="34"/>
    </row>
    <row r="378" spans="4:8" ht="15" customHeight="1" x14ac:dyDescent="0.35">
      <c r="D378" s="16"/>
      <c r="E378" s="16"/>
      <c r="F378" s="16"/>
      <c r="G378" s="16"/>
      <c r="H378" s="34"/>
    </row>
    <row r="381" spans="4:8" ht="15" customHeight="1" x14ac:dyDescent="0.35">
      <c r="D381" s="16"/>
      <c r="E381" s="16"/>
      <c r="F381" s="16"/>
      <c r="G381" s="16"/>
      <c r="H381" s="34"/>
    </row>
    <row r="382" spans="4:8" ht="15" customHeight="1" x14ac:dyDescent="0.35">
      <c r="D382" s="16"/>
      <c r="E382" s="16"/>
      <c r="F382" s="16"/>
      <c r="G382" s="16"/>
      <c r="H382" s="34"/>
    </row>
    <row r="383" spans="4:8" ht="15" customHeight="1" x14ac:dyDescent="0.35">
      <c r="D383" s="16"/>
      <c r="E383" s="16"/>
      <c r="F383" s="16"/>
      <c r="G383" s="16"/>
      <c r="H383" s="34"/>
    </row>
    <row r="384" spans="4:8" ht="15" customHeight="1" x14ac:dyDescent="0.35">
      <c r="D384" s="16"/>
      <c r="E384" s="16"/>
      <c r="F384" s="16"/>
      <c r="G384" s="16"/>
      <c r="H384" s="34"/>
    </row>
    <row r="385" spans="4:8" ht="15" customHeight="1" x14ac:dyDescent="0.35">
      <c r="D385" s="16"/>
      <c r="E385" s="16"/>
      <c r="F385" s="16"/>
      <c r="G385" s="16"/>
      <c r="H385" s="34"/>
    </row>
    <row r="386" spans="4:8" ht="15" customHeight="1" x14ac:dyDescent="0.35">
      <c r="D386" s="16"/>
      <c r="E386" s="16"/>
      <c r="F386" s="16"/>
      <c r="G386" s="16"/>
      <c r="H386" s="34"/>
    </row>
    <row r="388" spans="4:8" ht="15" customHeight="1" x14ac:dyDescent="0.35">
      <c r="D388" s="16"/>
      <c r="E388" s="16"/>
      <c r="F388" s="16"/>
      <c r="G388" s="16"/>
      <c r="H388" s="34"/>
    </row>
    <row r="389" spans="4:8" ht="15" customHeight="1" x14ac:dyDescent="0.35">
      <c r="D389" s="16"/>
      <c r="E389" s="16"/>
      <c r="F389" s="16"/>
      <c r="G389" s="16"/>
      <c r="H389" s="34"/>
    </row>
    <row r="390" spans="4:8" ht="15" customHeight="1" x14ac:dyDescent="0.35">
      <c r="D390" s="16"/>
      <c r="E390" s="16"/>
      <c r="F390" s="16"/>
      <c r="G390" s="16"/>
      <c r="H390" s="34"/>
    </row>
    <row r="391" spans="4:8" ht="15" customHeight="1" x14ac:dyDescent="0.35">
      <c r="D391" s="16"/>
      <c r="E391" s="16"/>
      <c r="F391" s="16"/>
      <c r="G391" s="16"/>
      <c r="H391" s="34"/>
    </row>
    <row r="393" spans="4:8" ht="15" customHeight="1" x14ac:dyDescent="0.35">
      <c r="D393" s="16"/>
      <c r="E393" s="16"/>
      <c r="F393" s="16"/>
      <c r="G393" s="16"/>
      <c r="H393" s="34"/>
    </row>
    <row r="394" spans="4:8" ht="15" customHeight="1" x14ac:dyDescent="0.35">
      <c r="D394" s="16"/>
      <c r="E394" s="16"/>
      <c r="F394" s="16"/>
      <c r="G394" s="16"/>
      <c r="H394" s="34"/>
    </row>
    <row r="395" spans="4:8" ht="15" customHeight="1" x14ac:dyDescent="0.35">
      <c r="D395" s="16"/>
      <c r="E395" s="16"/>
      <c r="F395" s="16"/>
      <c r="G395" s="16"/>
      <c r="H395" s="34"/>
    </row>
    <row r="396" spans="4:8" ht="15" customHeight="1" x14ac:dyDescent="0.35">
      <c r="D396" s="16"/>
      <c r="E396" s="16"/>
      <c r="F396" s="16"/>
      <c r="G396" s="16"/>
      <c r="H396" s="34"/>
    </row>
    <row r="397" spans="4:8" ht="15" customHeight="1" x14ac:dyDescent="0.35">
      <c r="D397" s="16"/>
      <c r="E397" s="16"/>
      <c r="F397" s="16"/>
      <c r="G397" s="16"/>
      <c r="H397" s="34"/>
    </row>
    <row r="398" spans="4:8" ht="15" customHeight="1" x14ac:dyDescent="0.35">
      <c r="D398" s="16"/>
      <c r="E398" s="16"/>
      <c r="F398" s="16"/>
      <c r="G398" s="16"/>
      <c r="H398" s="34"/>
    </row>
    <row r="399" spans="4:8" ht="15" customHeight="1" x14ac:dyDescent="0.35">
      <c r="D399" s="16"/>
      <c r="E399" s="16"/>
      <c r="F399" s="16"/>
      <c r="G399" s="16"/>
      <c r="H399" s="34"/>
    </row>
    <row r="400" spans="4:8" ht="15" customHeight="1" x14ac:dyDescent="0.35">
      <c r="D400" s="16"/>
      <c r="E400" s="16"/>
      <c r="F400" s="16"/>
      <c r="G400" s="16"/>
      <c r="H400" s="34"/>
    </row>
    <row r="403" spans="4:8" ht="15" customHeight="1" x14ac:dyDescent="0.35">
      <c r="D403" s="16"/>
      <c r="E403" s="16"/>
      <c r="F403" s="16"/>
      <c r="G403" s="16"/>
      <c r="H403" s="34"/>
    </row>
    <row r="404" spans="4:8" ht="15" customHeight="1" x14ac:dyDescent="0.35">
      <c r="D404" s="16"/>
      <c r="E404" s="16"/>
      <c r="F404" s="16"/>
      <c r="G404" s="16"/>
      <c r="H404" s="34"/>
    </row>
    <row r="405" spans="4:8" ht="15" customHeight="1" x14ac:dyDescent="0.35">
      <c r="D405" s="16"/>
      <c r="E405" s="16"/>
      <c r="F405" s="16"/>
      <c r="G405" s="16"/>
      <c r="H405" s="34"/>
    </row>
    <row r="406" spans="4:8" ht="15" customHeight="1" x14ac:dyDescent="0.35">
      <c r="D406" s="16"/>
      <c r="E406" s="16"/>
      <c r="F406" s="16"/>
      <c r="G406" s="16"/>
      <c r="H406" s="34"/>
    </row>
    <row r="407" spans="4:8" ht="15" customHeight="1" x14ac:dyDescent="0.35">
      <c r="D407" s="16"/>
      <c r="E407" s="16"/>
      <c r="F407" s="16"/>
      <c r="G407" s="16"/>
      <c r="H407" s="34"/>
    </row>
    <row r="408" spans="4:8" ht="15" customHeight="1" x14ac:dyDescent="0.35">
      <c r="D408" s="16"/>
      <c r="E408" s="16"/>
      <c r="F408" s="16"/>
      <c r="G408" s="16"/>
      <c r="H408" s="34"/>
    </row>
    <row r="409" spans="4:8" ht="15" customHeight="1" x14ac:dyDescent="0.35">
      <c r="D409" s="16"/>
      <c r="E409" s="16"/>
      <c r="F409" s="16"/>
      <c r="G409" s="16"/>
      <c r="H409" s="34"/>
    </row>
    <row r="410" spans="4:8" ht="15" customHeight="1" x14ac:dyDescent="0.35">
      <c r="D410" s="16"/>
      <c r="E410" s="16"/>
      <c r="F410" s="16"/>
      <c r="G410" s="16"/>
      <c r="H410" s="34"/>
    </row>
    <row r="411" spans="4:8" ht="15" customHeight="1" x14ac:dyDescent="0.35">
      <c r="D411" s="16"/>
      <c r="E411" s="16"/>
      <c r="F411" s="16"/>
      <c r="G411" s="16"/>
      <c r="H411" s="34"/>
    </row>
    <row r="414" spans="4:8" ht="15" customHeight="1" x14ac:dyDescent="0.35">
      <c r="D414" s="16"/>
      <c r="E414" s="16"/>
      <c r="F414" s="16"/>
      <c r="G414" s="16"/>
      <c r="H414" s="34"/>
    </row>
    <row r="415" spans="4:8" ht="15" customHeight="1" x14ac:dyDescent="0.35">
      <c r="D415" s="16"/>
      <c r="E415" s="16"/>
      <c r="F415" s="16"/>
      <c r="G415" s="16"/>
      <c r="H415" s="34"/>
    </row>
    <row r="416" spans="4:8" ht="15" customHeight="1" x14ac:dyDescent="0.35">
      <c r="D416" s="16"/>
      <c r="E416" s="16"/>
      <c r="F416" s="16"/>
      <c r="G416" s="16"/>
      <c r="H416" s="34"/>
    </row>
    <row r="419" spans="4:8" ht="15" customHeight="1" x14ac:dyDescent="0.35">
      <c r="D419" s="16"/>
      <c r="E419" s="16"/>
      <c r="F419" s="16"/>
      <c r="G419" s="16"/>
      <c r="H419" s="34"/>
    </row>
    <row r="420" spans="4:8" ht="15" customHeight="1" x14ac:dyDescent="0.35">
      <c r="D420" s="16"/>
      <c r="E420" s="16"/>
      <c r="F420" s="16"/>
      <c r="G420" s="16"/>
      <c r="H420" s="34"/>
    </row>
    <row r="421" spans="4:8" ht="15" customHeight="1" x14ac:dyDescent="0.35">
      <c r="D421" s="16"/>
      <c r="E421" s="16"/>
      <c r="F421" s="16"/>
      <c r="G421" s="16"/>
      <c r="H421" s="34"/>
    </row>
    <row r="422" spans="4:8" ht="15" customHeight="1" x14ac:dyDescent="0.35">
      <c r="D422" s="16"/>
      <c r="E422" s="16"/>
      <c r="F422" s="16"/>
      <c r="G422" s="16"/>
      <c r="H422" s="34"/>
    </row>
    <row r="423" spans="4:8" ht="15" customHeight="1" x14ac:dyDescent="0.35">
      <c r="D423" s="16"/>
      <c r="E423" s="16"/>
      <c r="F423" s="16"/>
      <c r="G423" s="16"/>
      <c r="H423" s="34"/>
    </row>
    <row r="424" spans="4:8" ht="15" customHeight="1" x14ac:dyDescent="0.35">
      <c r="D424" s="16"/>
      <c r="E424" s="16"/>
      <c r="F424" s="16"/>
      <c r="G424" s="16"/>
      <c r="H424" s="34"/>
    </row>
    <row r="425" spans="4:8" ht="15" customHeight="1" x14ac:dyDescent="0.35">
      <c r="D425" s="16"/>
      <c r="E425" s="16"/>
      <c r="F425" s="16"/>
      <c r="G425" s="16"/>
      <c r="H425" s="34"/>
    </row>
    <row r="426" spans="4:8" ht="15" customHeight="1" x14ac:dyDescent="0.35">
      <c r="D426" s="16"/>
      <c r="E426" s="16"/>
      <c r="F426" s="16"/>
      <c r="G426" s="16"/>
      <c r="H426" s="34"/>
    </row>
    <row r="427" spans="4:8" ht="15" customHeight="1" x14ac:dyDescent="0.35">
      <c r="D427" s="16"/>
      <c r="E427" s="16"/>
      <c r="F427" s="16"/>
      <c r="G427" s="16"/>
      <c r="H427" s="34"/>
    </row>
    <row r="429" spans="4:8" ht="15" customHeight="1" x14ac:dyDescent="0.35">
      <c r="D429" s="16"/>
      <c r="E429" s="16"/>
      <c r="F429" s="16"/>
      <c r="G429" s="16"/>
      <c r="H429" s="34"/>
    </row>
    <row r="430" spans="4:8" ht="15" customHeight="1" x14ac:dyDescent="0.35">
      <c r="D430" s="16"/>
      <c r="E430" s="16"/>
      <c r="F430" s="16"/>
      <c r="G430" s="16"/>
      <c r="H430" s="34"/>
    </row>
    <row r="431" spans="4:8" ht="15" customHeight="1" x14ac:dyDescent="0.35">
      <c r="D431" s="16"/>
      <c r="E431" s="16"/>
      <c r="F431" s="16"/>
      <c r="G431" s="16"/>
      <c r="H431" s="34"/>
    </row>
    <row r="432" spans="4:8" ht="15" customHeight="1" x14ac:dyDescent="0.35">
      <c r="D432" s="16"/>
      <c r="E432" s="16"/>
      <c r="F432" s="16"/>
      <c r="G432" s="16"/>
      <c r="H432" s="34"/>
    </row>
    <row r="434" spans="4:9" ht="15" customHeight="1" x14ac:dyDescent="0.35">
      <c r="D434" s="16"/>
      <c r="E434" s="16"/>
      <c r="F434" s="16"/>
      <c r="G434" s="16"/>
      <c r="H434" s="34"/>
    </row>
    <row r="436" spans="4:9" ht="15" customHeight="1" x14ac:dyDescent="0.35">
      <c r="D436" s="16"/>
      <c r="E436" s="16"/>
      <c r="F436" s="16"/>
      <c r="G436" s="16"/>
      <c r="H436" s="34"/>
    </row>
    <row r="437" spans="4:9" ht="15" customHeight="1" x14ac:dyDescent="0.35">
      <c r="D437" s="16"/>
      <c r="E437" s="16"/>
      <c r="F437" s="16"/>
      <c r="G437" s="16"/>
      <c r="H437" s="34"/>
    </row>
    <row r="438" spans="4:9" ht="15" customHeight="1" x14ac:dyDescent="0.35">
      <c r="D438" s="16"/>
      <c r="E438" s="16"/>
      <c r="F438" s="16"/>
      <c r="G438" s="16"/>
      <c r="H438" s="34"/>
    </row>
    <row r="439" spans="4:9" ht="15" customHeight="1" x14ac:dyDescent="0.35">
      <c r="D439" s="16"/>
      <c r="E439" s="16"/>
      <c r="F439" s="16"/>
      <c r="G439" s="16"/>
      <c r="H439" s="34"/>
    </row>
    <row r="440" spans="4:9" ht="15" customHeight="1" x14ac:dyDescent="0.35">
      <c r="D440" s="16"/>
      <c r="E440" s="16"/>
      <c r="F440" s="16"/>
      <c r="G440" s="16"/>
      <c r="H440" s="34"/>
    </row>
    <row r="442" spans="4:9" ht="15" customHeight="1" x14ac:dyDescent="0.35">
      <c r="D442" s="16"/>
      <c r="E442" s="16"/>
      <c r="F442" s="16"/>
      <c r="G442" s="16"/>
      <c r="H442" s="34"/>
    </row>
    <row r="443" spans="4:9" ht="15" customHeight="1" x14ac:dyDescent="0.35">
      <c r="D443" s="16"/>
      <c r="E443" s="16"/>
      <c r="F443" s="16"/>
      <c r="G443" s="16"/>
      <c r="H443" s="34"/>
    </row>
    <row r="444" spans="4:9" ht="15" customHeight="1" x14ac:dyDescent="0.35">
      <c r="D444" s="16"/>
      <c r="E444" s="16"/>
      <c r="F444" s="16"/>
      <c r="G444" s="16"/>
      <c r="H444" s="34"/>
      <c r="I444" s="16"/>
    </row>
    <row r="445" spans="4:9" ht="15" customHeight="1" x14ac:dyDescent="0.35">
      <c r="D445" s="16"/>
      <c r="E445" s="16"/>
      <c r="F445" s="16"/>
      <c r="G445" s="16"/>
      <c r="H445" s="34"/>
    </row>
    <row r="446" spans="4:9" ht="15" customHeight="1" x14ac:dyDescent="0.35">
      <c r="D446" s="16"/>
      <c r="E446" s="16"/>
      <c r="F446" s="16"/>
      <c r="G446" s="16"/>
      <c r="H446" s="34"/>
    </row>
    <row r="447" spans="4:9" ht="15" customHeight="1" x14ac:dyDescent="0.35">
      <c r="D447" s="16"/>
      <c r="E447" s="16"/>
      <c r="F447" s="16"/>
      <c r="G447" s="16"/>
      <c r="H447" s="34"/>
    </row>
    <row r="449" spans="4:9" ht="15" customHeight="1" x14ac:dyDescent="0.35">
      <c r="D449" s="16"/>
      <c r="E449" s="16"/>
      <c r="F449" s="16"/>
      <c r="G449" s="16"/>
      <c r="H449" s="34"/>
    </row>
    <row r="450" spans="4:9" ht="15" customHeight="1" x14ac:dyDescent="0.35">
      <c r="D450" s="16"/>
      <c r="E450" s="16"/>
      <c r="F450" s="16"/>
      <c r="G450" s="16"/>
      <c r="H450" s="34"/>
    </row>
    <row r="451" spans="4:9" ht="15" customHeight="1" x14ac:dyDescent="0.35">
      <c r="D451" s="16"/>
      <c r="E451" s="16"/>
      <c r="F451" s="16"/>
      <c r="G451" s="16"/>
      <c r="H451" s="34"/>
    </row>
    <row r="453" spans="4:9" ht="15" customHeight="1" x14ac:dyDescent="0.35">
      <c r="D453" s="16"/>
      <c r="E453" s="16"/>
      <c r="F453" s="16"/>
      <c r="G453" s="16"/>
      <c r="H453" s="34"/>
    </row>
    <row r="454" spans="4:9" ht="15" customHeight="1" x14ac:dyDescent="0.35">
      <c r="D454" s="16"/>
      <c r="E454" s="16"/>
      <c r="F454" s="16"/>
      <c r="G454" s="16"/>
      <c r="H454" s="34"/>
    </row>
    <row r="455" spans="4:9" ht="15" customHeight="1" x14ac:dyDescent="0.35">
      <c r="D455" s="16"/>
      <c r="E455" s="16"/>
      <c r="F455" s="16"/>
      <c r="G455" s="16"/>
      <c r="H455" s="34"/>
    </row>
    <row r="456" spans="4:9" ht="15" customHeight="1" x14ac:dyDescent="0.35">
      <c r="D456" s="16"/>
      <c r="E456" s="16"/>
      <c r="F456" s="16"/>
      <c r="G456" s="16"/>
      <c r="H456" s="34"/>
    </row>
    <row r="457" spans="4:9" ht="15" customHeight="1" x14ac:dyDescent="0.35">
      <c r="D457" s="16"/>
      <c r="E457" s="16"/>
      <c r="F457" s="16"/>
      <c r="G457" s="16"/>
      <c r="H457" s="34"/>
    </row>
    <row r="458" spans="4:9" ht="15" customHeight="1" x14ac:dyDescent="0.35">
      <c r="D458" s="16"/>
      <c r="E458" s="16"/>
      <c r="F458" s="16"/>
      <c r="G458" s="16"/>
      <c r="H458" s="34"/>
    </row>
    <row r="459" spans="4:9" ht="15" customHeight="1" x14ac:dyDescent="0.35">
      <c r="D459" s="16"/>
      <c r="E459" s="16"/>
      <c r="F459" s="16"/>
      <c r="G459" s="16"/>
      <c r="H459" s="34"/>
    </row>
    <row r="460" spans="4:9" ht="15" customHeight="1" x14ac:dyDescent="0.35">
      <c r="D460" s="16"/>
      <c r="E460" s="16"/>
      <c r="F460" s="16"/>
      <c r="G460" s="16"/>
      <c r="H460" s="34"/>
    </row>
    <row r="461" spans="4:9" ht="15" customHeight="1" x14ac:dyDescent="0.35">
      <c r="D461" s="16"/>
      <c r="E461" s="16"/>
      <c r="F461" s="16"/>
      <c r="G461" s="16"/>
      <c r="H461" s="34"/>
      <c r="I461" s="16"/>
    </row>
    <row r="462" spans="4:9" ht="15" customHeight="1" x14ac:dyDescent="0.35">
      <c r="D462" s="16"/>
      <c r="E462" s="16"/>
      <c r="F462" s="16"/>
      <c r="G462" s="16"/>
      <c r="H462" s="34"/>
    </row>
    <row r="464" spans="4:9" ht="15" customHeight="1" x14ac:dyDescent="0.35">
      <c r="D464" s="16"/>
      <c r="E464" s="16"/>
      <c r="F464" s="16"/>
      <c r="G464" s="16"/>
      <c r="H464" s="34"/>
    </row>
    <row r="465" spans="4:9" ht="15" customHeight="1" x14ac:dyDescent="0.35">
      <c r="D465" s="16"/>
      <c r="E465" s="16"/>
      <c r="F465" s="16"/>
      <c r="G465" s="16"/>
      <c r="H465" s="34"/>
    </row>
    <row r="466" spans="4:9" ht="15" customHeight="1" x14ac:dyDescent="0.35">
      <c r="D466" s="16"/>
      <c r="E466" s="16"/>
      <c r="F466" s="16"/>
      <c r="G466" s="16"/>
      <c r="H466" s="34"/>
    </row>
    <row r="467" spans="4:9" ht="15" customHeight="1" x14ac:dyDescent="0.35">
      <c r="D467" s="16"/>
      <c r="E467" s="16"/>
      <c r="F467" s="16"/>
      <c r="G467" s="16"/>
      <c r="H467" s="34"/>
    </row>
    <row r="468" spans="4:9" ht="15" customHeight="1" x14ac:dyDescent="0.35">
      <c r="D468" s="16"/>
      <c r="E468" s="16"/>
      <c r="F468" s="16"/>
      <c r="G468" s="16"/>
      <c r="H468" s="34"/>
    </row>
    <row r="469" spans="4:9" ht="15" customHeight="1" x14ac:dyDescent="0.35">
      <c r="D469" s="16"/>
      <c r="E469" s="16"/>
      <c r="F469" s="16"/>
      <c r="G469" s="16"/>
      <c r="H469" s="34"/>
    </row>
    <row r="471" spans="4:9" ht="15" customHeight="1" x14ac:dyDescent="0.35">
      <c r="D471" s="16"/>
      <c r="E471" s="16"/>
      <c r="F471" s="16"/>
      <c r="G471" s="16"/>
      <c r="H471" s="34"/>
    </row>
    <row r="472" spans="4:9" ht="15" customHeight="1" x14ac:dyDescent="0.35">
      <c r="D472" s="16"/>
      <c r="E472" s="16"/>
      <c r="F472" s="16"/>
      <c r="G472" s="16"/>
      <c r="H472" s="34"/>
    </row>
    <row r="473" spans="4:9" ht="15" customHeight="1" x14ac:dyDescent="0.35">
      <c r="D473" s="16"/>
      <c r="E473" s="16"/>
      <c r="F473" s="16"/>
      <c r="G473" s="16"/>
      <c r="H473" s="34"/>
    </row>
    <row r="474" spans="4:9" ht="15" customHeight="1" x14ac:dyDescent="0.35">
      <c r="D474" s="16"/>
      <c r="E474" s="16"/>
      <c r="F474" s="16"/>
      <c r="G474" s="16"/>
      <c r="H474" s="34"/>
    </row>
    <row r="475" spans="4:9" ht="15" customHeight="1" x14ac:dyDescent="0.35">
      <c r="D475" s="16"/>
      <c r="E475" s="16"/>
      <c r="F475" s="16"/>
      <c r="G475" s="16"/>
      <c r="H475" s="34"/>
    </row>
    <row r="476" spans="4:9" ht="15" customHeight="1" x14ac:dyDescent="0.35">
      <c r="D476" s="16"/>
      <c r="E476" s="16"/>
      <c r="F476" s="16"/>
      <c r="G476" s="16"/>
      <c r="H476" s="34"/>
      <c r="I476" s="16"/>
    </row>
    <row r="477" spans="4:9" ht="15" customHeight="1" x14ac:dyDescent="0.35">
      <c r="D477" s="16"/>
      <c r="E477" s="16"/>
      <c r="F477" s="16"/>
      <c r="G477" s="16"/>
      <c r="H477" s="34"/>
    </row>
    <row r="478" spans="4:9" ht="15" customHeight="1" x14ac:dyDescent="0.35">
      <c r="D478" s="16"/>
      <c r="E478" s="16"/>
      <c r="F478" s="16"/>
      <c r="G478" s="16"/>
      <c r="H478" s="34"/>
    </row>
    <row r="479" spans="4:9" ht="15" customHeight="1" x14ac:dyDescent="0.35">
      <c r="D479" s="16"/>
      <c r="E479" s="16"/>
      <c r="F479" s="16"/>
      <c r="G479" s="16"/>
      <c r="H479" s="34"/>
    </row>
    <row r="480" spans="4:9" ht="15" customHeight="1" x14ac:dyDescent="0.35">
      <c r="D480" s="16"/>
      <c r="E480" s="16"/>
      <c r="F480" s="16"/>
      <c r="G480" s="16"/>
      <c r="H480" s="34"/>
    </row>
    <row r="481" spans="4:8" ht="15" customHeight="1" x14ac:dyDescent="0.35">
      <c r="D481" s="16"/>
      <c r="E481" s="16"/>
      <c r="F481" s="16"/>
      <c r="G481" s="16"/>
      <c r="H481" s="34"/>
    </row>
    <row r="482" spans="4:8" ht="15" customHeight="1" x14ac:dyDescent="0.35">
      <c r="D482" s="16"/>
      <c r="E482" s="16"/>
      <c r="F482" s="16"/>
      <c r="G482" s="16"/>
      <c r="H482" s="34"/>
    </row>
    <row r="484" spans="4:8" ht="15" customHeight="1" x14ac:dyDescent="0.35">
      <c r="D484" s="16"/>
      <c r="E484" s="16"/>
      <c r="F484" s="16"/>
      <c r="G484" s="16"/>
      <c r="H484" s="34"/>
    </row>
    <row r="485" spans="4:8" ht="15" customHeight="1" x14ac:dyDescent="0.35">
      <c r="D485" s="16"/>
      <c r="E485" s="16"/>
      <c r="F485" s="16"/>
      <c r="G485" s="16"/>
      <c r="H485" s="34"/>
    </row>
    <row r="487" spans="4:8" ht="15" customHeight="1" x14ac:dyDescent="0.35">
      <c r="D487" s="16"/>
      <c r="E487" s="16"/>
      <c r="F487" s="16"/>
      <c r="G487" s="16"/>
      <c r="H487" s="34"/>
    </row>
    <row r="493" spans="4:8" ht="15" customHeight="1" x14ac:dyDescent="0.35">
      <c r="D493" s="16"/>
      <c r="E493" s="16"/>
      <c r="F493" s="16"/>
      <c r="G493" s="16"/>
      <c r="H493" s="34"/>
    </row>
    <row r="494" spans="4:8" ht="15" customHeight="1" x14ac:dyDescent="0.35">
      <c r="D494" s="16"/>
      <c r="E494" s="16"/>
      <c r="F494" s="16"/>
      <c r="G494" s="16"/>
      <c r="H494" s="34"/>
    </row>
    <row r="495" spans="4:8" ht="15" customHeight="1" x14ac:dyDescent="0.35">
      <c r="D495" s="16"/>
      <c r="E495" s="16"/>
      <c r="F495" s="16"/>
      <c r="G495" s="16"/>
      <c r="H495" s="34"/>
    </row>
    <row r="496" spans="4:8" ht="15" customHeight="1" x14ac:dyDescent="0.35">
      <c r="D496" s="16"/>
      <c r="E496" s="16"/>
      <c r="F496" s="16"/>
      <c r="G496" s="16"/>
      <c r="H496" s="34"/>
    </row>
    <row r="497" spans="4:9" ht="15" customHeight="1" x14ac:dyDescent="0.35">
      <c r="D497" s="16"/>
      <c r="E497" s="16"/>
      <c r="F497" s="16"/>
      <c r="G497" s="16"/>
      <c r="H497" s="34"/>
      <c r="I497" s="16"/>
    </row>
    <row r="499" spans="4:9" ht="15" customHeight="1" x14ac:dyDescent="0.35">
      <c r="D499" s="16"/>
      <c r="E499" s="16"/>
      <c r="F499" s="16"/>
      <c r="G499" s="16"/>
      <c r="H499" s="34"/>
    </row>
    <row r="500" spans="4:9" ht="15" customHeight="1" x14ac:dyDescent="0.35">
      <c r="D500" s="16"/>
      <c r="E500" s="16"/>
      <c r="F500" s="16"/>
      <c r="G500" s="16"/>
      <c r="H500" s="34"/>
    </row>
    <row r="501" spans="4:9" ht="15" customHeight="1" x14ac:dyDescent="0.35">
      <c r="D501" s="16"/>
      <c r="E501" s="16"/>
      <c r="F501" s="16"/>
      <c r="G501" s="16"/>
      <c r="H501" s="34"/>
    </row>
    <row r="503" spans="4:9" ht="15" customHeight="1" x14ac:dyDescent="0.35">
      <c r="D503" s="16"/>
      <c r="E503" s="16"/>
      <c r="F503" s="16"/>
      <c r="G503" s="16"/>
      <c r="H503" s="34"/>
    </row>
    <row r="504" spans="4:9" ht="15" customHeight="1" x14ac:dyDescent="0.35">
      <c r="D504" s="16"/>
      <c r="E504" s="16"/>
      <c r="F504" s="16"/>
      <c r="G504" s="16"/>
      <c r="H504" s="34"/>
    </row>
    <row r="505" spans="4:9" ht="15" customHeight="1" x14ac:dyDescent="0.35">
      <c r="D505" s="16"/>
      <c r="E505" s="16"/>
      <c r="F505" s="16"/>
      <c r="G505" s="16"/>
      <c r="H505" s="34"/>
    </row>
    <row r="506" spans="4:9" ht="15" customHeight="1" x14ac:dyDescent="0.35">
      <c r="D506" s="16"/>
      <c r="E506" s="16"/>
      <c r="F506" s="16"/>
      <c r="G506" s="16"/>
      <c r="H506" s="34"/>
    </row>
    <row r="507" spans="4:9" ht="15" customHeight="1" x14ac:dyDescent="0.35">
      <c r="D507" s="16"/>
      <c r="E507" s="16"/>
      <c r="F507" s="16"/>
      <c r="G507" s="16"/>
      <c r="H507" s="34"/>
    </row>
    <row r="508" spans="4:9" ht="15" customHeight="1" x14ac:dyDescent="0.35">
      <c r="D508" s="16"/>
      <c r="E508" s="16"/>
      <c r="F508" s="16"/>
      <c r="G508" s="16"/>
      <c r="H508" s="34"/>
    </row>
    <row r="509" spans="4:9" ht="15" customHeight="1" x14ac:dyDescent="0.35">
      <c r="D509" s="16"/>
      <c r="E509" s="16"/>
      <c r="F509" s="16"/>
      <c r="G509" s="16"/>
      <c r="H509" s="34"/>
    </row>
    <row r="510" spans="4:9" ht="15" customHeight="1" x14ac:dyDescent="0.35">
      <c r="D510" s="16"/>
      <c r="E510" s="16"/>
      <c r="F510" s="16"/>
      <c r="G510" s="16"/>
      <c r="H510" s="34"/>
    </row>
    <row r="511" spans="4:9" ht="15" customHeight="1" x14ac:dyDescent="0.35">
      <c r="D511" s="16"/>
      <c r="E511" s="16"/>
      <c r="F511" s="16"/>
      <c r="G511" s="16"/>
      <c r="H511" s="34"/>
    </row>
    <row r="512" spans="4:9" ht="15" customHeight="1" x14ac:dyDescent="0.35">
      <c r="D512" s="16"/>
      <c r="E512" s="16"/>
      <c r="F512" s="16"/>
      <c r="G512" s="16"/>
      <c r="H512" s="34"/>
    </row>
    <row r="513" spans="4:8" ht="15" customHeight="1" x14ac:dyDescent="0.35">
      <c r="D513" s="16"/>
      <c r="E513" s="16"/>
      <c r="F513" s="16"/>
      <c r="G513" s="16"/>
      <c r="H513" s="34"/>
    </row>
    <row r="514" spans="4:8" ht="15" customHeight="1" x14ac:dyDescent="0.35">
      <c r="D514" s="16"/>
      <c r="E514" s="16"/>
      <c r="F514" s="16"/>
      <c r="G514" s="16"/>
      <c r="H514" s="34"/>
    </row>
    <row r="515" spans="4:8" ht="15" customHeight="1" x14ac:dyDescent="0.35">
      <c r="D515" s="16"/>
      <c r="E515" s="16"/>
      <c r="F515" s="16"/>
      <c r="G515" s="16"/>
      <c r="H515" s="34"/>
    </row>
    <row r="517" spans="4:8" ht="15" customHeight="1" x14ac:dyDescent="0.35">
      <c r="D517" s="16"/>
      <c r="E517" s="16"/>
      <c r="F517" s="16"/>
      <c r="G517" s="16"/>
      <c r="H517" s="34"/>
    </row>
    <row r="518" spans="4:8" ht="15" customHeight="1" x14ac:dyDescent="0.35">
      <c r="D518" s="16"/>
      <c r="E518" s="16"/>
      <c r="F518" s="16"/>
      <c r="G518" s="16"/>
      <c r="H518" s="34"/>
    </row>
    <row r="519" spans="4:8" ht="15" customHeight="1" x14ac:dyDescent="0.35">
      <c r="D519" s="16"/>
      <c r="E519" s="16"/>
      <c r="F519" s="16"/>
      <c r="G519" s="16"/>
      <c r="H519" s="34"/>
    </row>
    <row r="520" spans="4:8" ht="15" customHeight="1" x14ac:dyDescent="0.35">
      <c r="D520" s="16"/>
      <c r="E520" s="16"/>
      <c r="F520" s="16"/>
      <c r="G520" s="16"/>
      <c r="H520" s="34"/>
    </row>
    <row r="521" spans="4:8" ht="15" customHeight="1" x14ac:dyDescent="0.35">
      <c r="D521" s="16"/>
      <c r="E521" s="16"/>
      <c r="F521" s="16"/>
      <c r="G521" s="16"/>
      <c r="H521" s="34"/>
    </row>
    <row r="522" spans="4:8" ht="15" customHeight="1" x14ac:dyDescent="0.35">
      <c r="D522" s="16"/>
      <c r="E522" s="16"/>
      <c r="F522" s="16"/>
      <c r="G522" s="16"/>
      <c r="H522" s="34"/>
    </row>
    <row r="523" spans="4:8" ht="15" customHeight="1" x14ac:dyDescent="0.35">
      <c r="D523" s="16"/>
      <c r="E523" s="16"/>
      <c r="F523" s="16"/>
      <c r="G523" s="16"/>
      <c r="H523" s="34"/>
    </row>
    <row r="524" spans="4:8" ht="15" customHeight="1" x14ac:dyDescent="0.35">
      <c r="D524" s="16"/>
      <c r="E524" s="16"/>
      <c r="F524" s="16"/>
      <c r="G524" s="16"/>
      <c r="H524" s="34"/>
    </row>
    <row r="525" spans="4:8" ht="15" customHeight="1" x14ac:dyDescent="0.35">
      <c r="D525" s="16"/>
      <c r="E525" s="16"/>
      <c r="F525" s="16"/>
      <c r="G525" s="16"/>
      <c r="H525" s="34"/>
    </row>
    <row r="526" spans="4:8" ht="15" customHeight="1" x14ac:dyDescent="0.35">
      <c r="D526" s="16"/>
      <c r="E526" s="16"/>
      <c r="F526" s="16"/>
      <c r="G526" s="16"/>
      <c r="H526" s="34"/>
    </row>
    <row r="527" spans="4:8" ht="15" customHeight="1" x14ac:dyDescent="0.35">
      <c r="D527" s="16"/>
      <c r="E527" s="16"/>
      <c r="F527" s="16"/>
      <c r="G527" s="16"/>
      <c r="H527" s="34"/>
    </row>
    <row r="528" spans="4:8" ht="15" customHeight="1" x14ac:dyDescent="0.35">
      <c r="D528" s="16"/>
      <c r="E528" s="16"/>
      <c r="F528" s="16"/>
      <c r="G528" s="16"/>
      <c r="H528" s="34"/>
    </row>
    <row r="529" spans="4:9" ht="15" customHeight="1" x14ac:dyDescent="0.35">
      <c r="D529" s="16"/>
      <c r="E529" s="16"/>
      <c r="F529" s="16"/>
      <c r="G529" s="16"/>
      <c r="H529" s="34"/>
    </row>
    <row r="530" spans="4:9" ht="15" customHeight="1" x14ac:dyDescent="0.35">
      <c r="D530" s="16"/>
      <c r="E530" s="16"/>
      <c r="F530" s="16"/>
      <c r="G530" s="16"/>
      <c r="H530" s="34"/>
    </row>
    <row r="531" spans="4:9" ht="15" customHeight="1" x14ac:dyDescent="0.35">
      <c r="D531" s="16"/>
      <c r="E531" s="16"/>
      <c r="F531" s="16"/>
      <c r="G531" s="16"/>
      <c r="H531" s="34"/>
      <c r="I531" s="16"/>
    </row>
    <row r="532" spans="4:9" ht="15" customHeight="1" x14ac:dyDescent="0.35">
      <c r="D532" s="16"/>
      <c r="E532" s="16"/>
      <c r="F532" s="16"/>
      <c r="G532" s="16"/>
      <c r="H532" s="34"/>
    </row>
    <row r="533" spans="4:9" ht="15" customHeight="1" x14ac:dyDescent="0.35">
      <c r="D533" s="16"/>
      <c r="E533" s="16"/>
      <c r="F533" s="16"/>
      <c r="G533" s="16"/>
      <c r="H533" s="34"/>
    </row>
    <row r="534" spans="4:9" ht="15" customHeight="1" x14ac:dyDescent="0.35">
      <c r="D534" s="16"/>
      <c r="E534" s="16"/>
      <c r="F534" s="16"/>
      <c r="G534" s="16"/>
      <c r="H534" s="34"/>
      <c r="I534" s="16"/>
    </row>
    <row r="535" spans="4:9" ht="15" customHeight="1" x14ac:dyDescent="0.35">
      <c r="D535" s="16"/>
      <c r="E535" s="16"/>
      <c r="F535" s="16"/>
      <c r="G535" s="16"/>
      <c r="H535" s="34"/>
    </row>
    <row r="536" spans="4:9" ht="15" customHeight="1" x14ac:dyDescent="0.35">
      <c r="D536" s="16"/>
      <c r="E536" s="16"/>
      <c r="F536" s="16"/>
      <c r="G536" s="16"/>
      <c r="H536" s="34"/>
    </row>
    <row r="537" spans="4:9" ht="15" customHeight="1" x14ac:dyDescent="0.35">
      <c r="D537" s="16"/>
      <c r="E537" s="16"/>
      <c r="F537" s="16"/>
      <c r="G537" s="16"/>
      <c r="H537" s="34"/>
    </row>
    <row r="538" spans="4:9" ht="15" customHeight="1" x14ac:dyDescent="0.35">
      <c r="D538" s="16"/>
      <c r="E538" s="16"/>
      <c r="F538" s="16"/>
      <c r="G538" s="16"/>
      <c r="H538" s="34"/>
    </row>
    <row r="539" spans="4:9" ht="15" customHeight="1" x14ac:dyDescent="0.35">
      <c r="D539" s="16"/>
      <c r="E539" s="16"/>
      <c r="F539" s="16"/>
      <c r="G539" s="16"/>
      <c r="H539" s="34"/>
    </row>
    <row r="541" spans="4:9" ht="15" customHeight="1" x14ac:dyDescent="0.35">
      <c r="D541" s="16"/>
      <c r="E541" s="16"/>
      <c r="F541" s="16"/>
      <c r="G541" s="16"/>
      <c r="H541" s="34"/>
    </row>
    <row r="542" spans="4:9" ht="15" customHeight="1" x14ac:dyDescent="0.35">
      <c r="D542" s="16"/>
      <c r="E542" s="16"/>
      <c r="F542" s="16"/>
      <c r="G542" s="16"/>
      <c r="H542" s="34"/>
    </row>
    <row r="543" spans="4:9" ht="15" customHeight="1" x14ac:dyDescent="0.35">
      <c r="D543" s="16"/>
      <c r="E543" s="16"/>
      <c r="F543" s="16"/>
      <c r="G543" s="16"/>
      <c r="H543" s="34"/>
    </row>
    <row r="544" spans="4:9" ht="15" customHeight="1" x14ac:dyDescent="0.35">
      <c r="D544" s="16"/>
      <c r="E544" s="16"/>
      <c r="F544" s="16"/>
      <c r="G544" s="16"/>
      <c r="H544" s="34"/>
    </row>
    <row r="545" spans="4:8" ht="15" customHeight="1" x14ac:dyDescent="0.35">
      <c r="D545" s="16"/>
      <c r="E545" s="16"/>
      <c r="F545" s="16"/>
      <c r="G545" s="16"/>
      <c r="H545" s="34"/>
    </row>
    <row r="547" spans="4:8" ht="15" customHeight="1" x14ac:dyDescent="0.35">
      <c r="D547" s="16"/>
      <c r="E547" s="16"/>
      <c r="F547" s="16"/>
      <c r="G547" s="16"/>
      <c r="H547" s="34"/>
    </row>
    <row r="548" spans="4:8" ht="15" customHeight="1" x14ac:dyDescent="0.35">
      <c r="D548" s="16"/>
      <c r="E548" s="16"/>
      <c r="F548" s="16"/>
      <c r="G548" s="16"/>
      <c r="H548" s="34"/>
    </row>
    <row r="549" spans="4:8" ht="15" customHeight="1" x14ac:dyDescent="0.35">
      <c r="D549" s="16"/>
      <c r="E549" s="16"/>
      <c r="F549" s="16"/>
      <c r="G549" s="16"/>
      <c r="H549" s="34"/>
    </row>
    <row r="550" spans="4:8" ht="15" customHeight="1" x14ac:dyDescent="0.35">
      <c r="D550" s="16"/>
      <c r="E550" s="16"/>
      <c r="F550" s="16"/>
      <c r="G550" s="16"/>
      <c r="H550" s="34"/>
    </row>
    <row r="552" spans="4:8" ht="15" customHeight="1" x14ac:dyDescent="0.35">
      <c r="D552" s="16"/>
      <c r="E552" s="16"/>
      <c r="F552" s="16"/>
      <c r="G552" s="16"/>
      <c r="H552" s="34"/>
    </row>
    <row r="553" spans="4:8" ht="15" customHeight="1" x14ac:dyDescent="0.35">
      <c r="D553" s="16"/>
      <c r="E553" s="16"/>
      <c r="F553" s="16"/>
      <c r="G553" s="16"/>
      <c r="H553" s="34"/>
    </row>
    <row r="554" spans="4:8" ht="15" customHeight="1" x14ac:dyDescent="0.35">
      <c r="D554" s="16"/>
      <c r="E554" s="16"/>
      <c r="F554" s="16"/>
      <c r="G554" s="16"/>
      <c r="H554" s="34"/>
    </row>
    <row r="555" spans="4:8" ht="15" customHeight="1" x14ac:dyDescent="0.35">
      <c r="D555" s="16"/>
      <c r="E555" s="16"/>
      <c r="F555" s="16"/>
      <c r="G555" s="16"/>
      <c r="H555" s="34"/>
    </row>
    <row r="557" spans="4:8" ht="15" customHeight="1" x14ac:dyDescent="0.35">
      <c r="D557" s="16"/>
      <c r="E557" s="16"/>
      <c r="F557" s="16"/>
      <c r="G557" s="16"/>
      <c r="H557" s="34"/>
    </row>
    <row r="558" spans="4:8" ht="15" customHeight="1" x14ac:dyDescent="0.35">
      <c r="D558" s="16"/>
      <c r="E558" s="16"/>
      <c r="F558" s="16"/>
      <c r="G558" s="16"/>
      <c r="H558" s="34"/>
    </row>
    <row r="560" spans="4:8" ht="15" customHeight="1" x14ac:dyDescent="0.35">
      <c r="D560" s="16"/>
      <c r="E560" s="16"/>
      <c r="F560" s="16"/>
      <c r="G560" s="16"/>
      <c r="H560" s="34"/>
    </row>
    <row r="561" spans="4:8" ht="15" customHeight="1" x14ac:dyDescent="0.35">
      <c r="D561" s="16"/>
      <c r="E561" s="16"/>
      <c r="F561" s="16"/>
      <c r="G561" s="16"/>
      <c r="H561" s="34"/>
    </row>
    <row r="562" spans="4:8" ht="15" customHeight="1" x14ac:dyDescent="0.35">
      <c r="D562" s="16"/>
      <c r="E562" s="16"/>
      <c r="F562" s="16"/>
      <c r="G562" s="16"/>
      <c r="H562" s="34"/>
    </row>
    <row r="564" spans="4:8" ht="15" customHeight="1" x14ac:dyDescent="0.35">
      <c r="D564" s="16"/>
      <c r="E564" s="16"/>
      <c r="F564" s="16"/>
      <c r="G564" s="16"/>
      <c r="H564" s="34"/>
    </row>
    <row r="565" spans="4:8" ht="15" customHeight="1" x14ac:dyDescent="0.35">
      <c r="D565" s="16"/>
      <c r="E565" s="16"/>
      <c r="F565" s="16"/>
      <c r="G565" s="16"/>
      <c r="H565" s="34"/>
    </row>
    <row r="566" spans="4:8" ht="15" customHeight="1" x14ac:dyDescent="0.35">
      <c r="D566" s="16"/>
      <c r="E566" s="16"/>
      <c r="F566" s="16"/>
      <c r="G566" s="16"/>
      <c r="H566" s="34"/>
    </row>
    <row r="567" spans="4:8" ht="15" customHeight="1" x14ac:dyDescent="0.35">
      <c r="D567" s="16"/>
      <c r="E567" s="16"/>
      <c r="F567" s="16"/>
      <c r="G567" s="16"/>
      <c r="H567" s="34"/>
    </row>
    <row r="568" spans="4:8" ht="15" customHeight="1" x14ac:dyDescent="0.35">
      <c r="D568" s="16"/>
      <c r="E568" s="16"/>
      <c r="F568" s="16"/>
      <c r="G568" s="16"/>
      <c r="H568" s="34"/>
    </row>
    <row r="570" spans="4:8" ht="15" customHeight="1" x14ac:dyDescent="0.35">
      <c r="D570" s="16"/>
      <c r="E570" s="16"/>
      <c r="F570" s="16"/>
      <c r="G570" s="16"/>
      <c r="H570" s="34"/>
    </row>
    <row r="571" spans="4:8" ht="15" customHeight="1" x14ac:dyDescent="0.35">
      <c r="D571" s="16"/>
      <c r="E571" s="16"/>
      <c r="F571" s="16"/>
      <c r="G571" s="16"/>
      <c r="H571" s="34"/>
    </row>
    <row r="572" spans="4:8" ht="15" customHeight="1" x14ac:dyDescent="0.35">
      <c r="D572" s="16"/>
      <c r="E572" s="16"/>
      <c r="F572" s="16"/>
      <c r="G572" s="16"/>
      <c r="H572" s="34"/>
    </row>
    <row r="573" spans="4:8" ht="15" customHeight="1" x14ac:dyDescent="0.35">
      <c r="D573" s="16"/>
      <c r="E573" s="16"/>
      <c r="F573" s="16"/>
      <c r="G573" s="16"/>
      <c r="H573" s="34"/>
    </row>
    <row r="574" spans="4:8" ht="15" customHeight="1" x14ac:dyDescent="0.35">
      <c r="D574" s="16"/>
      <c r="E574" s="16"/>
      <c r="F574" s="16"/>
      <c r="G574" s="16"/>
      <c r="H574" s="34"/>
    </row>
    <row r="575" spans="4:8" ht="15" customHeight="1" x14ac:dyDescent="0.35">
      <c r="D575" s="16"/>
      <c r="E575" s="16"/>
      <c r="F575" s="16"/>
      <c r="G575" s="16"/>
      <c r="H575" s="34"/>
    </row>
    <row r="576" spans="4:8" ht="15" customHeight="1" x14ac:dyDescent="0.35">
      <c r="D576" s="16"/>
      <c r="E576" s="16"/>
      <c r="F576" s="16"/>
      <c r="G576" s="16"/>
      <c r="H576" s="34"/>
    </row>
    <row r="577" spans="4:9" ht="15" customHeight="1" x14ac:dyDescent="0.35">
      <c r="D577" s="16"/>
      <c r="E577" s="16"/>
      <c r="F577" s="16"/>
      <c r="G577" s="16"/>
      <c r="H577" s="34"/>
    </row>
    <row r="578" spans="4:9" ht="15" customHeight="1" x14ac:dyDescent="0.35">
      <c r="D578" s="16"/>
      <c r="E578" s="16"/>
      <c r="F578" s="16"/>
      <c r="G578" s="16"/>
      <c r="H578" s="34"/>
    </row>
    <row r="579" spans="4:9" ht="15" customHeight="1" x14ac:dyDescent="0.35">
      <c r="D579" s="16"/>
      <c r="E579" s="16"/>
      <c r="F579" s="16"/>
      <c r="G579" s="16"/>
      <c r="H579" s="34"/>
    </row>
    <row r="580" spans="4:9" ht="15" customHeight="1" x14ac:dyDescent="0.35">
      <c r="D580" s="16"/>
      <c r="E580" s="16"/>
      <c r="F580" s="16"/>
      <c r="G580" s="16"/>
      <c r="H580" s="34"/>
    </row>
    <row r="581" spans="4:9" ht="15" customHeight="1" x14ac:dyDescent="0.35">
      <c r="D581" s="16"/>
      <c r="E581" s="16"/>
      <c r="F581" s="16"/>
      <c r="G581" s="16"/>
      <c r="H581" s="34"/>
    </row>
    <row r="582" spans="4:9" ht="15" customHeight="1" x14ac:dyDescent="0.35">
      <c r="D582" s="16"/>
      <c r="E582" s="16"/>
      <c r="F582" s="16"/>
      <c r="G582" s="16"/>
      <c r="H582" s="34"/>
    </row>
    <row r="583" spans="4:9" ht="15" customHeight="1" x14ac:dyDescent="0.35">
      <c r="D583" s="16"/>
      <c r="E583" s="16"/>
      <c r="F583" s="16"/>
      <c r="G583" s="16"/>
      <c r="H583" s="34"/>
    </row>
    <row r="584" spans="4:9" ht="15" customHeight="1" x14ac:dyDescent="0.35">
      <c r="D584" s="16"/>
      <c r="E584" s="16"/>
      <c r="F584" s="16"/>
      <c r="G584" s="16"/>
      <c r="H584" s="34"/>
    </row>
    <row r="586" spans="4:9" ht="15" customHeight="1" x14ac:dyDescent="0.35">
      <c r="D586" s="16"/>
      <c r="E586" s="16"/>
      <c r="F586" s="16"/>
      <c r="G586" s="16"/>
      <c r="H586" s="34"/>
    </row>
    <row r="587" spans="4:9" ht="15" customHeight="1" x14ac:dyDescent="0.35">
      <c r="D587" s="16"/>
      <c r="E587" s="16"/>
      <c r="F587" s="16"/>
      <c r="G587" s="16"/>
      <c r="H587" s="34"/>
    </row>
    <row r="588" spans="4:9" ht="15" customHeight="1" x14ac:dyDescent="0.35">
      <c r="D588" s="16"/>
      <c r="E588" s="16"/>
      <c r="F588" s="16"/>
      <c r="G588" s="16"/>
      <c r="H588" s="34"/>
    </row>
    <row r="589" spans="4:9" ht="15" customHeight="1" x14ac:dyDescent="0.35">
      <c r="D589" s="16"/>
      <c r="E589" s="16"/>
      <c r="F589" s="16"/>
      <c r="G589" s="16"/>
      <c r="H589" s="34"/>
    </row>
    <row r="590" spans="4:9" ht="15" customHeight="1" x14ac:dyDescent="0.35">
      <c r="D590" s="16"/>
      <c r="E590" s="16"/>
      <c r="F590" s="16"/>
      <c r="G590" s="16"/>
      <c r="H590" s="34"/>
      <c r="I590" s="16"/>
    </row>
    <row r="591" spans="4:9" ht="15" customHeight="1" x14ac:dyDescent="0.35">
      <c r="D591" s="16"/>
      <c r="E591" s="16"/>
      <c r="F591" s="16"/>
      <c r="G591" s="16"/>
      <c r="H591" s="34"/>
    </row>
    <row r="592" spans="4:9" ht="15" customHeight="1" x14ac:dyDescent="0.35">
      <c r="D592" s="16"/>
      <c r="E592" s="16"/>
      <c r="F592" s="16"/>
      <c r="G592" s="16"/>
      <c r="H592" s="34"/>
    </row>
    <row r="609" spans="4:6" ht="15" customHeight="1" x14ac:dyDescent="0.35">
      <c r="D609" s="16"/>
      <c r="E609" s="16"/>
      <c r="F609" s="16"/>
    </row>
    <row r="641" spans="9:9" ht="15" customHeight="1" x14ac:dyDescent="0.35">
      <c r="I641" s="16"/>
    </row>
    <row r="642" spans="9:9" ht="15" customHeight="1" x14ac:dyDescent="0.35">
      <c r="I642" s="16"/>
    </row>
    <row r="681" spans="9:9" ht="15" customHeight="1" x14ac:dyDescent="0.35">
      <c r="I681" s="16"/>
    </row>
    <row r="699" spans="4:6" ht="15" customHeight="1" x14ac:dyDescent="0.35">
      <c r="D699" s="16"/>
      <c r="E699" s="16"/>
      <c r="F699" s="16"/>
    </row>
  </sheetData>
  <autoFilter ref="B1:H791" xr:uid="{00000000-0009-0000-0000-000005000000}"/>
  <sortState xmlns:xlrd2="http://schemas.microsoft.com/office/spreadsheetml/2017/richdata2" ref="A2:H278">
    <sortCondition ref="A2:A278"/>
  </sortState>
  <dataValidations count="2">
    <dataValidation allowBlank="1" showInputMessage="1" showErrorMessage="1" promptTitle="Bid amount" prompt="To make a bid of £100k enter 0.1, £1.1m enter 1.1, £5m enter 5.0, etc_x000a_" sqref="H1:H1048576" xr:uid="{00000000-0002-0000-0500-000000000000}"/>
    <dataValidation type="list" allowBlank="1" showInputMessage="1" showErrorMessage="1" promptTitle="Owner Name" prompt="Select your name from the drop-down list_x000a_" sqref="G1:G1048576" xr:uid="{00000000-0002-0000-0500-000001000000}">
      <formula1>Owners</formula1>
    </dataValidation>
  </dataValidations>
  <printOptions gridLines="1"/>
  <pageMargins left="0.74803149606299213" right="0.74803149606299213" top="0.98425196850393704" bottom="0.98425196850393704" header="0.51181102362204722" footer="0.51181102362204722"/>
  <pageSetup scale="65" fitToHeight="20" orientation="portrait" r:id="rId1"/>
  <headerFooter alignWithMargins="0">
    <oddHeader>&amp;L&amp;D&amp;C&amp;F&amp;R&amp;P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3:C16"/>
  <sheetViews>
    <sheetView workbookViewId="0">
      <selection activeCell="A4" sqref="A4"/>
    </sheetView>
  </sheetViews>
  <sheetFormatPr defaultRowHeight="12.75" x14ac:dyDescent="0.35"/>
  <cols>
    <col min="1" max="1" width="15.86328125" bestFit="1" customWidth="1"/>
    <col min="2" max="2" width="6" bestFit="1" customWidth="1"/>
    <col min="3" max="3" width="10.265625" bestFit="1" customWidth="1"/>
    <col min="4" max="5" width="6" bestFit="1" customWidth="1"/>
    <col min="6" max="6" width="10.265625" bestFit="1" customWidth="1"/>
    <col min="7" max="7" width="10.1328125" bestFit="1" customWidth="1"/>
  </cols>
  <sheetData>
    <row r="3" spans="1:3" x14ac:dyDescent="0.35">
      <c r="A3" s="36" t="s">
        <v>164</v>
      </c>
      <c r="B3" s="36" t="s">
        <v>1</v>
      </c>
      <c r="C3" s="75"/>
    </row>
    <row r="4" spans="1:3" x14ac:dyDescent="0.35">
      <c r="A4" s="36" t="s">
        <v>3</v>
      </c>
      <c r="B4" s="40" t="s">
        <v>27</v>
      </c>
      <c r="C4" s="39" t="s">
        <v>163</v>
      </c>
    </row>
    <row r="5" spans="1:3" x14ac:dyDescent="0.35">
      <c r="A5" s="40" t="s">
        <v>32</v>
      </c>
      <c r="B5" s="77">
        <v>1</v>
      </c>
      <c r="C5" s="97">
        <v>1</v>
      </c>
    </row>
    <row r="6" spans="1:3" x14ac:dyDescent="0.35">
      <c r="A6" s="79" t="s">
        <v>69</v>
      </c>
      <c r="B6" s="80">
        <v>1</v>
      </c>
      <c r="C6" s="98">
        <v>1</v>
      </c>
    </row>
    <row r="7" spans="1:3" x14ac:dyDescent="0.35">
      <c r="A7" s="79" t="s">
        <v>74</v>
      </c>
      <c r="B7" s="80">
        <v>1</v>
      </c>
      <c r="C7" s="98">
        <v>1</v>
      </c>
    </row>
    <row r="8" spans="1:3" x14ac:dyDescent="0.35">
      <c r="A8" s="79" t="s">
        <v>70</v>
      </c>
      <c r="B8" s="80">
        <v>1</v>
      </c>
      <c r="C8" s="98">
        <v>1</v>
      </c>
    </row>
    <row r="9" spans="1:3" x14ac:dyDescent="0.35">
      <c r="A9" s="79" t="s">
        <v>76</v>
      </c>
      <c r="B9" s="80">
        <v>1</v>
      </c>
      <c r="C9" s="98">
        <v>1</v>
      </c>
    </row>
    <row r="10" spans="1:3" x14ac:dyDescent="0.35">
      <c r="A10" s="79" t="s">
        <v>35</v>
      </c>
      <c r="B10" s="80">
        <v>1</v>
      </c>
      <c r="C10" s="98">
        <v>1</v>
      </c>
    </row>
    <row r="11" spans="1:3" x14ac:dyDescent="0.35">
      <c r="A11" s="79" t="s">
        <v>79</v>
      </c>
      <c r="B11" s="80">
        <v>2</v>
      </c>
      <c r="C11" s="98">
        <v>2</v>
      </c>
    </row>
    <row r="12" spans="1:3" x14ac:dyDescent="0.35">
      <c r="A12" s="79" t="s">
        <v>180</v>
      </c>
      <c r="B12" s="80">
        <v>1</v>
      </c>
      <c r="C12" s="98">
        <v>1</v>
      </c>
    </row>
    <row r="13" spans="1:3" x14ac:dyDescent="0.35">
      <c r="A13" s="79" t="s">
        <v>82</v>
      </c>
      <c r="B13" s="80">
        <v>2</v>
      </c>
      <c r="C13" s="98">
        <v>2</v>
      </c>
    </row>
    <row r="14" spans="1:3" x14ac:dyDescent="0.35">
      <c r="A14" s="79" t="s">
        <v>37</v>
      </c>
      <c r="B14" s="80">
        <v>2</v>
      </c>
      <c r="C14" s="98">
        <v>2</v>
      </c>
    </row>
    <row r="15" spans="1:3" x14ac:dyDescent="0.35">
      <c r="A15" s="79" t="s">
        <v>179</v>
      </c>
      <c r="B15" s="80">
        <v>1</v>
      </c>
      <c r="C15" s="98">
        <v>1</v>
      </c>
    </row>
    <row r="16" spans="1:3" x14ac:dyDescent="0.35">
      <c r="A16" s="48" t="s">
        <v>163</v>
      </c>
      <c r="B16" s="99">
        <v>14</v>
      </c>
      <c r="C16" s="49">
        <v>14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3:C16"/>
  <sheetViews>
    <sheetView workbookViewId="0">
      <selection activeCell="A8" sqref="A8"/>
    </sheetView>
  </sheetViews>
  <sheetFormatPr defaultRowHeight="12.75" x14ac:dyDescent="0.35"/>
  <cols>
    <col min="1" max="1" width="15.86328125" bestFit="1" customWidth="1"/>
    <col min="2" max="5" width="13.265625" bestFit="1" customWidth="1"/>
    <col min="6" max="9" width="14.86328125" bestFit="1" customWidth="1"/>
    <col min="10" max="10" width="10.59765625" customWidth="1"/>
    <col min="11" max="11" width="14.86328125" bestFit="1" customWidth="1"/>
    <col min="12" max="12" width="9.86328125" bestFit="1" customWidth="1"/>
    <col min="13" max="18" width="14.86328125" bestFit="1" customWidth="1"/>
    <col min="19" max="19" width="8.86328125" customWidth="1"/>
    <col min="20" max="20" width="8.59765625" customWidth="1"/>
    <col min="21" max="21" width="11.1328125" bestFit="1" customWidth="1"/>
    <col min="22" max="22" width="10.59765625" bestFit="1" customWidth="1"/>
  </cols>
  <sheetData>
    <row r="3" spans="1:3" x14ac:dyDescent="0.35">
      <c r="A3" s="40"/>
      <c r="B3" s="36" t="s">
        <v>34</v>
      </c>
      <c r="C3" s="51" t="s">
        <v>175</v>
      </c>
    </row>
    <row r="4" spans="1:3" x14ac:dyDescent="0.35">
      <c r="A4" s="52"/>
      <c r="B4" s="40" t="s">
        <v>201</v>
      </c>
      <c r="C4" s="75"/>
    </row>
    <row r="5" spans="1:3" x14ac:dyDescent="0.35">
      <c r="A5" s="36" t="s">
        <v>3</v>
      </c>
      <c r="B5" s="40" t="s">
        <v>164</v>
      </c>
      <c r="C5" s="76" t="s">
        <v>249</v>
      </c>
    </row>
    <row r="6" spans="1:3" x14ac:dyDescent="0.35">
      <c r="A6" s="40" t="s">
        <v>32</v>
      </c>
      <c r="B6" s="77">
        <v>1</v>
      </c>
      <c r="C6" s="78">
        <v>0.6</v>
      </c>
    </row>
    <row r="7" spans="1:3" x14ac:dyDescent="0.35">
      <c r="A7" s="79" t="s">
        <v>69</v>
      </c>
      <c r="B7" s="80">
        <v>1</v>
      </c>
      <c r="C7" s="81">
        <v>0.3</v>
      </c>
    </row>
    <row r="8" spans="1:3" x14ac:dyDescent="0.35">
      <c r="A8" s="79" t="s">
        <v>74</v>
      </c>
      <c r="B8" s="80">
        <v>1</v>
      </c>
      <c r="C8" s="81">
        <v>0.3</v>
      </c>
    </row>
    <row r="9" spans="1:3" x14ac:dyDescent="0.35">
      <c r="A9" s="79" t="s">
        <v>70</v>
      </c>
      <c r="B9" s="80">
        <v>1</v>
      </c>
      <c r="C9" s="81">
        <v>0.5</v>
      </c>
    </row>
    <row r="10" spans="1:3" x14ac:dyDescent="0.35">
      <c r="A10" s="79" t="s">
        <v>76</v>
      </c>
      <c r="B10" s="80">
        <v>1</v>
      </c>
      <c r="C10" s="81">
        <v>0.6</v>
      </c>
    </row>
    <row r="11" spans="1:3" x14ac:dyDescent="0.35">
      <c r="A11" s="79" t="s">
        <v>35</v>
      </c>
      <c r="B11" s="80">
        <v>1</v>
      </c>
      <c r="C11" s="81">
        <v>1.3</v>
      </c>
    </row>
    <row r="12" spans="1:3" x14ac:dyDescent="0.35">
      <c r="A12" s="79" t="s">
        <v>79</v>
      </c>
      <c r="B12" s="80">
        <v>2</v>
      </c>
      <c r="C12" s="81">
        <v>0.6</v>
      </c>
    </row>
    <row r="13" spans="1:3" x14ac:dyDescent="0.35">
      <c r="A13" s="79" t="s">
        <v>180</v>
      </c>
      <c r="B13" s="80">
        <v>1</v>
      </c>
      <c r="C13" s="81">
        <v>0.3</v>
      </c>
    </row>
    <row r="14" spans="1:3" x14ac:dyDescent="0.35">
      <c r="A14" s="79" t="s">
        <v>82</v>
      </c>
      <c r="B14" s="80">
        <v>2</v>
      </c>
      <c r="C14" s="81">
        <v>1.6</v>
      </c>
    </row>
    <row r="15" spans="1:3" x14ac:dyDescent="0.35">
      <c r="A15" s="79" t="s">
        <v>37</v>
      </c>
      <c r="B15" s="80">
        <v>2</v>
      </c>
      <c r="C15" s="81">
        <v>4.9000000000000004</v>
      </c>
    </row>
    <row r="16" spans="1:3" x14ac:dyDescent="0.35">
      <c r="A16" s="82" t="s">
        <v>179</v>
      </c>
      <c r="B16" s="83">
        <v>1</v>
      </c>
      <c r="C16" s="84">
        <v>0.6</v>
      </c>
    </row>
  </sheetData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Notes</vt:lpstr>
      <vt:lpstr>Funds</vt:lpstr>
      <vt:lpstr>Defenders</vt:lpstr>
      <vt:lpstr>Players</vt:lpstr>
      <vt:lpstr>Owners</vt:lpstr>
      <vt:lpstr>Bids</vt:lpstr>
      <vt:lpstr>Signed</vt:lpstr>
      <vt:lpstr>SquadPosition</vt:lpstr>
      <vt:lpstr>Spending</vt:lpstr>
      <vt:lpstr>AuctionName</vt:lpstr>
      <vt:lpstr>Owners</vt:lpstr>
      <vt:lpstr>Bids!Print_Area</vt:lpstr>
      <vt:lpstr>Spending!Print_Area</vt:lpstr>
      <vt:lpstr>Players!Print_Titles</vt:lpstr>
      <vt:lpstr>Signed!Print_Titles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Griffin</cp:lastModifiedBy>
  <cp:lastPrinted>2020-10-18T15:09:36Z</cp:lastPrinted>
  <dcterms:created xsi:type="dcterms:W3CDTF">2004-01-04T16:49:45Z</dcterms:created>
  <dcterms:modified xsi:type="dcterms:W3CDTF">2020-10-18T17:13:06Z</dcterms:modified>
</cp:coreProperties>
</file>