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11760" activeTab="3"/>
  </bookViews>
  <sheets>
    <sheet name="Diary" sheetId="1" r:id="rId1"/>
    <sheet name="Dream" sheetId="5" r:id="rId2"/>
    <sheet name="3inPL" sheetId="3" r:id="rId3"/>
    <sheet name="Auction Dates" sheetId="2" r:id="rId4"/>
    <sheet name="YesNoMaybe" sheetId="6" r:id="rId5"/>
    <sheet name="AccessPrep" sheetId="9" r:id="rId6"/>
    <sheet name="RunningOrder" sheetId="10" r:id="rId7"/>
  </sheets>
  <definedNames>
    <definedName name="_xlnm._FilterDatabase" localSheetId="5" hidden="1">AccessPrep!$A$1:$K$379</definedName>
    <definedName name="_xlnm._FilterDatabase" localSheetId="0" hidden="1">Diary!$A$1:$Q$351</definedName>
    <definedName name="_xlnm.Print_Area" localSheetId="3">'Auction Dates'!$A$1:$V$29</definedName>
    <definedName name="_xlnm.Print_Titles" localSheetId="5">AccessPrep!$1:$1</definedName>
    <definedName name="_xlnm.Print_Titles" localSheetId="0">Diary!$1:$1</definedName>
  </definedNames>
  <calcPr calcId="145621"/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K379" i="9" l="1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J379" i="9"/>
  <c r="J378" i="9"/>
  <c r="J377" i="9"/>
  <c r="J376" i="9"/>
  <c r="J375" i="9"/>
  <c r="J374" i="9"/>
  <c r="J373" i="9"/>
  <c r="J372" i="9"/>
  <c r="J371" i="9"/>
  <c r="J370" i="9"/>
  <c r="J369" i="9"/>
  <c r="J368" i="9"/>
  <c r="J367" i="9"/>
  <c r="J366" i="9"/>
  <c r="J365" i="9"/>
  <c r="J364" i="9"/>
  <c r="J363" i="9"/>
  <c r="J362" i="9"/>
  <c r="J361" i="9"/>
  <c r="J360" i="9"/>
  <c r="J359" i="9"/>
  <c r="J358" i="9"/>
  <c r="J357" i="9"/>
  <c r="J356" i="9"/>
  <c r="J355" i="9"/>
  <c r="J354" i="9"/>
  <c r="J353" i="9"/>
  <c r="J352" i="9"/>
  <c r="J351" i="9"/>
  <c r="J350" i="9"/>
  <c r="J349" i="9"/>
  <c r="J348" i="9"/>
  <c r="J347" i="9"/>
  <c r="J346" i="9"/>
  <c r="J345" i="9"/>
  <c r="J344" i="9"/>
  <c r="J343" i="9"/>
  <c r="J342" i="9"/>
  <c r="J341" i="9"/>
  <c r="J340" i="9"/>
  <c r="J339" i="9"/>
  <c r="J338" i="9"/>
  <c r="J337" i="9"/>
  <c r="J336" i="9"/>
  <c r="J335" i="9"/>
  <c r="J334" i="9"/>
  <c r="J333" i="9"/>
  <c r="J332" i="9"/>
  <c r="J331" i="9"/>
  <c r="J330" i="9"/>
  <c r="J329" i="9"/>
  <c r="J328" i="9"/>
  <c r="J327" i="9"/>
  <c r="J326" i="9"/>
  <c r="J325" i="9"/>
  <c r="J324" i="9"/>
  <c r="J323" i="9"/>
  <c r="J322" i="9"/>
  <c r="J321" i="9"/>
  <c r="J320" i="9"/>
  <c r="J319" i="9"/>
  <c r="J318" i="9"/>
  <c r="J317" i="9"/>
  <c r="J316" i="9"/>
  <c r="J315" i="9"/>
  <c r="J314" i="9"/>
  <c r="J313" i="9"/>
  <c r="J312" i="9"/>
  <c r="J311" i="9"/>
  <c r="J310" i="9"/>
  <c r="J309" i="9"/>
  <c r="J308" i="9"/>
  <c r="J307" i="9"/>
  <c r="J306" i="9"/>
  <c r="J305" i="9"/>
  <c r="J304" i="9"/>
  <c r="J303" i="9"/>
  <c r="J302" i="9"/>
  <c r="J301" i="9"/>
  <c r="J300" i="9"/>
  <c r="J299" i="9"/>
  <c r="J298" i="9"/>
  <c r="J297" i="9"/>
  <c r="J296" i="9"/>
  <c r="J295" i="9"/>
  <c r="J294" i="9"/>
  <c r="J293" i="9"/>
  <c r="J292" i="9"/>
  <c r="J291" i="9"/>
  <c r="J290" i="9"/>
  <c r="J289" i="9"/>
  <c r="J288" i="9"/>
  <c r="J287" i="9"/>
  <c r="J286" i="9"/>
  <c r="J285" i="9"/>
  <c r="J284" i="9"/>
  <c r="J283" i="9"/>
  <c r="J282" i="9"/>
  <c r="J281" i="9"/>
  <c r="J280" i="9"/>
  <c r="J279" i="9"/>
  <c r="J278" i="9"/>
  <c r="J277" i="9"/>
  <c r="J276" i="9"/>
  <c r="J275" i="9"/>
  <c r="J274" i="9"/>
  <c r="J273" i="9"/>
  <c r="J272" i="9"/>
  <c r="J271" i="9"/>
  <c r="J270" i="9"/>
  <c r="J269" i="9"/>
  <c r="J268" i="9"/>
  <c r="J267" i="9"/>
  <c r="J266" i="9"/>
  <c r="J265" i="9"/>
  <c r="J264" i="9"/>
  <c r="J263" i="9"/>
  <c r="J262" i="9"/>
  <c r="J261" i="9"/>
  <c r="J260" i="9"/>
  <c r="J259" i="9"/>
  <c r="J258" i="9"/>
  <c r="J257" i="9"/>
  <c r="J256" i="9"/>
  <c r="J255" i="9"/>
  <c r="J254" i="9"/>
  <c r="J253" i="9"/>
  <c r="J252" i="9"/>
  <c r="J251" i="9"/>
  <c r="J250" i="9"/>
  <c r="J249" i="9"/>
  <c r="J248" i="9"/>
  <c r="J247" i="9"/>
  <c r="J246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J187" i="9"/>
  <c r="J186" i="9"/>
  <c r="J185" i="9"/>
  <c r="J184" i="9"/>
  <c r="J183" i="9"/>
  <c r="J182" i="9"/>
  <c r="J181" i="9"/>
  <c r="J180" i="9"/>
  <c r="J179" i="9"/>
  <c r="J178" i="9"/>
  <c r="J177" i="9"/>
  <c r="J176" i="9"/>
  <c r="J175" i="9"/>
  <c r="J174" i="9"/>
  <c r="J173" i="9"/>
  <c r="J172" i="9"/>
  <c r="J171" i="9"/>
  <c r="J170" i="9"/>
  <c r="J169" i="9"/>
  <c r="J168" i="9"/>
  <c r="J167" i="9"/>
  <c r="J166" i="9"/>
  <c r="J165" i="9"/>
  <c r="J164" i="9"/>
  <c r="J163" i="9"/>
  <c r="J162" i="9"/>
  <c r="J161" i="9"/>
  <c r="J160" i="9"/>
  <c r="J159" i="9"/>
  <c r="J158" i="9"/>
  <c r="J157" i="9"/>
  <c r="J156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  <c r="U25" i="2" l="1"/>
  <c r="T25" i="2"/>
  <c r="S25" i="2"/>
  <c r="U23" i="2"/>
  <c r="T23" i="2"/>
  <c r="S23" i="2"/>
  <c r="U22" i="2"/>
  <c r="T22" i="2"/>
  <c r="S22" i="2"/>
  <c r="U21" i="2"/>
  <c r="T21" i="2"/>
  <c r="S21" i="2"/>
  <c r="S26" i="2" s="1"/>
  <c r="T26" i="2" l="1"/>
  <c r="U26" i="2"/>
  <c r="V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V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V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V21" i="2"/>
  <c r="V26" i="2" s="1"/>
  <c r="R21" i="2"/>
  <c r="Q21" i="2"/>
  <c r="P21" i="2"/>
  <c r="O21" i="2"/>
  <c r="O26" i="2" s="1"/>
  <c r="N21" i="2"/>
  <c r="M21" i="2"/>
  <c r="L21" i="2"/>
  <c r="K21" i="2"/>
  <c r="J21" i="2"/>
  <c r="I21" i="2"/>
  <c r="H21" i="2"/>
  <c r="G21" i="2"/>
  <c r="G26" i="2" s="1"/>
  <c r="F21" i="2"/>
  <c r="E21" i="2"/>
  <c r="D21" i="2"/>
  <c r="C21" i="2"/>
  <c r="B21" i="2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B2" i="1"/>
  <c r="C1" i="1"/>
  <c r="A3" i="1"/>
  <c r="B3" i="1" s="1"/>
  <c r="B26" i="2" l="1"/>
  <c r="N26" i="2"/>
  <c r="C26" i="2"/>
  <c r="R26" i="2"/>
  <c r="J26" i="2"/>
  <c r="K26" i="2"/>
  <c r="M26" i="2"/>
  <c r="F26" i="2"/>
  <c r="E26" i="2"/>
  <c r="I26" i="2"/>
  <c r="Q26" i="2"/>
  <c r="D26" i="2"/>
  <c r="H26" i="2"/>
  <c r="L26" i="2"/>
  <c r="P26" i="2"/>
  <c r="A4" i="1"/>
  <c r="B4" i="1" l="1"/>
  <c r="A5" i="1"/>
  <c r="A6" i="1" l="1"/>
  <c r="B5" i="1"/>
  <c r="B6" i="1" l="1"/>
  <c r="A7" i="1"/>
  <c r="A8" i="1" l="1"/>
  <c r="B7" i="1"/>
  <c r="B8" i="1" l="1"/>
  <c r="A9" i="1"/>
  <c r="B9" i="1" l="1"/>
  <c r="A10" i="1"/>
  <c r="A11" i="1" l="1"/>
  <c r="B10" i="1"/>
  <c r="A12" i="1" l="1"/>
  <c r="B11" i="1"/>
  <c r="A13" i="1" l="1"/>
  <c r="B12" i="1"/>
  <c r="B13" i="1" l="1"/>
  <c r="A14" i="1"/>
  <c r="A15" i="1" l="1"/>
  <c r="B14" i="1"/>
  <c r="A16" i="1" l="1"/>
  <c r="B15" i="1"/>
  <c r="B16" i="1" l="1"/>
  <c r="A17" i="1"/>
  <c r="B17" i="1" l="1"/>
  <c r="A18" i="1"/>
  <c r="B18" i="1" l="1"/>
  <c r="A19" i="1"/>
  <c r="A20" i="1" l="1"/>
  <c r="B19" i="1"/>
  <c r="B20" i="1" l="1"/>
  <c r="A21" i="1"/>
  <c r="B21" i="1" l="1"/>
  <c r="A22" i="1"/>
  <c r="A23" i="1" l="1"/>
  <c r="B22" i="1"/>
  <c r="B23" i="1" l="1"/>
  <c r="A24" i="1"/>
  <c r="A25" i="1" l="1"/>
  <c r="B24" i="1"/>
  <c r="B25" i="1" l="1"/>
  <c r="A26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A33" i="1" l="1"/>
  <c r="B32" i="1"/>
  <c r="B33" i="1" l="1"/>
  <c r="A34" i="1"/>
  <c r="B34" i="1" l="1"/>
  <c r="A35" i="1"/>
  <c r="A36" i="1" l="1"/>
  <c r="B35" i="1"/>
  <c r="B36" i="1" l="1"/>
  <c r="A37" i="1"/>
  <c r="A38" i="1" l="1"/>
  <c r="B37" i="1"/>
  <c r="A39" i="1" l="1"/>
  <c r="B38" i="1"/>
  <c r="A40" i="1" l="1"/>
  <c r="B39" i="1"/>
  <c r="A41" i="1" l="1"/>
  <c r="B40" i="1"/>
  <c r="B41" i="1" l="1"/>
  <c r="A42" i="1"/>
  <c r="A43" i="1" l="1"/>
  <c r="B42" i="1"/>
  <c r="B43" i="1" l="1"/>
  <c r="A44" i="1"/>
  <c r="A45" i="1" l="1"/>
  <c r="B44" i="1"/>
  <c r="B45" i="1" l="1"/>
  <c r="A46" i="1"/>
  <c r="B46" i="1" l="1"/>
  <c r="A47" i="1"/>
  <c r="A48" i="1" l="1"/>
  <c r="B47" i="1"/>
  <c r="B48" i="1" l="1"/>
  <c r="A49" i="1"/>
  <c r="A50" i="1" l="1"/>
  <c r="B49" i="1"/>
  <c r="A51" i="1" l="1"/>
  <c r="B50" i="1"/>
  <c r="B51" i="1" l="1"/>
  <c r="A52" i="1"/>
  <c r="A53" i="1" l="1"/>
  <c r="B52" i="1"/>
  <c r="A54" i="1" l="1"/>
  <c r="B53" i="1"/>
  <c r="B54" i="1" l="1"/>
  <c r="A55" i="1"/>
  <c r="B55" i="1" l="1"/>
  <c r="A56" i="1"/>
  <c r="B56" i="1" l="1"/>
  <c r="A57" i="1"/>
  <c r="A58" i="1" l="1"/>
  <c r="B57" i="1"/>
  <c r="A59" i="1" l="1"/>
  <c r="B58" i="1"/>
  <c r="B59" i="1" l="1"/>
  <c r="A60" i="1"/>
  <c r="B60" i="1" l="1"/>
  <c r="A61" i="1"/>
  <c r="B61" i="1" l="1"/>
  <c r="A62" i="1"/>
  <c r="B62" i="1" l="1"/>
  <c r="A63" i="1"/>
  <c r="A64" i="1" l="1"/>
  <c r="B63" i="1"/>
  <c r="A65" i="1" l="1"/>
  <c r="B64" i="1"/>
  <c r="B65" i="1" l="1"/>
  <c r="A66" i="1"/>
  <c r="B66" i="1" l="1"/>
  <c r="A67" i="1"/>
  <c r="B67" i="1" l="1"/>
  <c r="A68" i="1"/>
  <c r="B68" i="1" l="1"/>
  <c r="A69" i="1"/>
  <c r="A70" i="1" l="1"/>
  <c r="B69" i="1"/>
  <c r="A71" i="1" l="1"/>
  <c r="B70" i="1"/>
  <c r="B71" i="1" l="1"/>
  <c r="A72" i="1"/>
  <c r="B72" i="1" l="1"/>
  <c r="A73" i="1"/>
  <c r="B73" i="1" l="1"/>
  <c r="A74" i="1"/>
  <c r="B74" i="1" l="1"/>
  <c r="A75" i="1"/>
  <c r="A76" i="1" l="1"/>
  <c r="B75" i="1"/>
  <c r="A77" i="1" l="1"/>
  <c r="B76" i="1"/>
  <c r="B77" i="1" l="1"/>
  <c r="A78" i="1"/>
  <c r="B78" i="1" l="1"/>
  <c r="A79" i="1"/>
  <c r="B79" i="1" l="1"/>
  <c r="A80" i="1"/>
  <c r="B80" i="1" l="1"/>
  <c r="A81" i="1"/>
  <c r="A82" i="1" l="1"/>
  <c r="B81" i="1"/>
  <c r="B82" i="1" l="1"/>
  <c r="A83" i="1"/>
  <c r="B83" i="1" l="1"/>
  <c r="A84" i="1"/>
  <c r="B84" i="1" l="1"/>
  <c r="A85" i="1"/>
  <c r="B85" i="1" l="1"/>
  <c r="A86" i="1"/>
  <c r="B86" i="1" l="1"/>
  <c r="A87" i="1"/>
  <c r="A88" i="1" l="1"/>
  <c r="B87" i="1"/>
  <c r="B88" i="1" l="1"/>
  <c r="A89" i="1"/>
  <c r="B89" i="1" l="1"/>
  <c r="A90" i="1"/>
  <c r="A91" i="1" l="1"/>
  <c r="B90" i="1"/>
  <c r="A92" i="1" l="1"/>
  <c r="B91" i="1"/>
  <c r="B92" i="1" l="1"/>
  <c r="A93" i="1"/>
  <c r="A94" i="1" l="1"/>
  <c r="B93" i="1"/>
  <c r="A95" i="1" l="1"/>
  <c r="B94" i="1"/>
  <c r="A96" i="1" l="1"/>
  <c r="B95" i="1"/>
  <c r="B96" i="1" l="1"/>
  <c r="A97" i="1"/>
  <c r="B97" i="1" l="1"/>
  <c r="A98" i="1"/>
  <c r="B98" i="1" l="1"/>
  <c r="A99" i="1"/>
  <c r="A100" i="1" l="1"/>
  <c r="B99" i="1"/>
  <c r="A101" i="1" l="1"/>
  <c r="B100" i="1"/>
  <c r="A102" i="1" l="1"/>
  <c r="B101" i="1"/>
  <c r="A103" i="1" l="1"/>
  <c r="B102" i="1"/>
  <c r="B103" i="1" l="1"/>
  <c r="A104" i="1"/>
  <c r="B104" i="1" l="1"/>
  <c r="A105" i="1"/>
  <c r="B105" i="1" l="1"/>
  <c r="A106" i="1"/>
  <c r="A107" i="1" l="1"/>
  <c r="B106" i="1"/>
  <c r="B107" i="1" l="1"/>
  <c r="A108" i="1"/>
  <c r="A109" i="1" l="1"/>
  <c r="B108" i="1"/>
  <c r="A110" i="1" l="1"/>
  <c r="B109" i="1"/>
  <c r="B110" i="1" l="1"/>
  <c r="A111" i="1"/>
  <c r="A112" i="1" l="1"/>
  <c r="B111" i="1"/>
  <c r="A113" i="1" l="1"/>
  <c r="B112" i="1"/>
  <c r="B113" i="1" l="1"/>
  <c r="A114" i="1"/>
  <c r="A115" i="1" l="1"/>
  <c r="B114" i="1"/>
  <c r="B115" i="1" l="1"/>
  <c r="A116" i="1"/>
  <c r="A117" i="1" l="1"/>
  <c r="B116" i="1"/>
  <c r="B117" i="1" l="1"/>
  <c r="A118" i="1"/>
  <c r="B118" i="1" l="1"/>
  <c r="A119" i="1"/>
  <c r="A120" i="1" l="1"/>
  <c r="B119" i="1"/>
  <c r="B120" i="1" l="1"/>
  <c r="A121" i="1"/>
  <c r="A122" i="1" l="1"/>
  <c r="B121" i="1"/>
  <c r="B122" i="1" l="1"/>
  <c r="A123" i="1"/>
  <c r="B123" i="1" l="1"/>
  <c r="A124" i="1"/>
  <c r="A125" i="1" l="1"/>
  <c r="B124" i="1"/>
  <c r="B125" i="1" l="1"/>
  <c r="A126" i="1"/>
  <c r="B126" i="1" l="1"/>
  <c r="A127" i="1"/>
  <c r="B127" i="1" l="1"/>
  <c r="A128" i="1"/>
  <c r="A129" i="1" l="1"/>
  <c r="B128" i="1"/>
  <c r="A130" i="1" l="1"/>
  <c r="B129" i="1"/>
  <c r="B130" i="1" l="1"/>
  <c r="A131" i="1"/>
  <c r="A132" i="1" l="1"/>
  <c r="B131" i="1"/>
  <c r="A133" i="1" l="1"/>
  <c r="B132" i="1"/>
  <c r="A134" i="1" l="1"/>
  <c r="B133" i="1"/>
  <c r="A135" i="1" l="1"/>
  <c r="B134" i="1"/>
  <c r="A136" i="1" l="1"/>
  <c r="B135" i="1"/>
  <c r="A137" i="1" l="1"/>
  <c r="B136" i="1"/>
  <c r="A138" i="1" l="1"/>
  <c r="B137" i="1"/>
  <c r="B138" i="1" l="1"/>
  <c r="A139" i="1"/>
  <c r="A140" i="1" l="1"/>
  <c r="B139" i="1"/>
  <c r="A141" i="1" l="1"/>
  <c r="B140" i="1"/>
  <c r="A142" i="1" l="1"/>
  <c r="B141" i="1"/>
  <c r="A143" i="1" l="1"/>
  <c r="B142" i="1"/>
  <c r="B143" i="1" l="1"/>
  <c r="A144" i="1"/>
  <c r="B144" i="1" l="1"/>
  <c r="A145" i="1"/>
  <c r="B145" i="1" l="1"/>
  <c r="A146" i="1"/>
  <c r="B146" i="1" l="1"/>
  <c r="A147" i="1"/>
  <c r="A148" i="1" l="1"/>
  <c r="B147" i="1"/>
  <c r="B148" i="1" l="1"/>
  <c r="A149" i="1"/>
  <c r="B149" i="1" l="1"/>
  <c r="A150" i="1"/>
  <c r="B150" i="1" l="1"/>
  <c r="A151" i="1"/>
  <c r="A152" i="1" l="1"/>
  <c r="B151" i="1"/>
  <c r="B152" i="1" l="1"/>
  <c r="A153" i="1"/>
  <c r="B153" i="1" l="1"/>
  <c r="A154" i="1"/>
  <c r="A155" i="1" l="1"/>
  <c r="B154" i="1"/>
  <c r="A156" i="1" l="1"/>
  <c r="B155" i="1"/>
  <c r="A157" i="1" l="1"/>
  <c r="B156" i="1"/>
  <c r="A158" i="1" l="1"/>
  <c r="B157" i="1"/>
  <c r="B158" i="1" l="1"/>
  <c r="A159" i="1"/>
  <c r="A160" i="1" l="1"/>
  <c r="B159" i="1"/>
  <c r="A161" i="1" l="1"/>
  <c r="B160" i="1"/>
  <c r="B161" i="1" l="1"/>
  <c r="A162" i="1"/>
  <c r="B162" i="1" l="1"/>
  <c r="A163" i="1"/>
  <c r="B163" i="1" l="1"/>
  <c r="A164" i="1"/>
  <c r="B164" i="1" l="1"/>
  <c r="A165" i="1"/>
  <c r="A166" i="1" l="1"/>
  <c r="B165" i="1"/>
  <c r="B166" i="1" l="1"/>
  <c r="A167" i="1"/>
  <c r="B167" i="1" l="1"/>
  <c r="A168" i="1"/>
  <c r="A169" i="1" l="1"/>
  <c r="B168" i="1"/>
  <c r="B169" i="1" l="1"/>
  <c r="A170" i="1"/>
  <c r="B170" i="1" l="1"/>
  <c r="A171" i="1"/>
  <c r="B171" i="1" l="1"/>
  <c r="A172" i="1"/>
  <c r="B172" i="1" l="1"/>
  <c r="A173" i="1"/>
  <c r="A174" i="1" l="1"/>
  <c r="B173" i="1"/>
  <c r="A175" i="1" l="1"/>
  <c r="B174" i="1"/>
  <c r="B175" i="1" l="1"/>
  <c r="A176" i="1"/>
  <c r="A177" i="1" l="1"/>
  <c r="B176" i="1"/>
  <c r="B177" i="1" l="1"/>
  <c r="A178" i="1"/>
  <c r="A179" i="1" l="1"/>
  <c r="B178" i="1"/>
  <c r="B179" i="1" l="1"/>
  <c r="A180" i="1"/>
  <c r="B180" i="1" l="1"/>
  <c r="A181" i="1"/>
  <c r="B181" i="1" l="1"/>
  <c r="A182" i="1"/>
  <c r="A183" i="1" l="1"/>
  <c r="B182" i="1"/>
  <c r="A184" i="1" l="1"/>
  <c r="B183" i="1"/>
  <c r="A185" i="1" l="1"/>
  <c r="B184" i="1"/>
  <c r="A186" i="1" l="1"/>
  <c r="B185" i="1"/>
  <c r="B186" i="1" l="1"/>
  <c r="A187" i="1"/>
  <c r="A188" i="1" l="1"/>
  <c r="B187" i="1"/>
  <c r="B188" i="1" l="1"/>
  <c r="A189" i="1"/>
  <c r="B189" i="1" l="1"/>
  <c r="A190" i="1"/>
  <c r="B190" i="1" l="1"/>
  <c r="A191" i="1"/>
  <c r="B191" i="1" l="1"/>
  <c r="A192" i="1"/>
  <c r="B192" i="1" l="1"/>
  <c r="A193" i="1"/>
  <c r="A194" i="1" l="1"/>
  <c r="B193" i="1"/>
  <c r="A195" i="1" l="1"/>
  <c r="B194" i="1"/>
  <c r="B195" i="1" l="1"/>
  <c r="A196" i="1"/>
  <c r="B196" i="1" l="1"/>
  <c r="A197" i="1"/>
  <c r="B197" i="1" l="1"/>
  <c r="A198" i="1"/>
  <c r="B198" i="1" l="1"/>
  <c r="A199" i="1"/>
  <c r="A200" i="1" l="1"/>
  <c r="B199" i="1"/>
  <c r="A201" i="1" l="1"/>
  <c r="B200" i="1"/>
  <c r="B201" i="1" l="1"/>
  <c r="A202" i="1"/>
  <c r="B202" i="1" l="1"/>
  <c r="A203" i="1"/>
  <c r="B203" i="1" l="1"/>
  <c r="A204" i="1"/>
  <c r="B204" i="1" l="1"/>
  <c r="A205" i="1"/>
  <c r="B205" i="1" l="1"/>
  <c r="A206" i="1"/>
  <c r="A207" i="1" l="1"/>
  <c r="B206" i="1"/>
  <c r="A208" i="1" l="1"/>
  <c r="B207" i="1"/>
  <c r="A209" i="1" l="1"/>
  <c r="B208" i="1"/>
  <c r="B209" i="1" l="1"/>
  <c r="A210" i="1"/>
  <c r="A211" i="1" l="1"/>
  <c r="B210" i="1"/>
  <c r="B211" i="1" l="1"/>
  <c r="A212" i="1"/>
  <c r="A213" i="1" l="1"/>
  <c r="B212" i="1"/>
  <c r="A214" i="1" l="1"/>
  <c r="B213" i="1"/>
  <c r="B214" i="1" l="1"/>
  <c r="A215" i="1"/>
  <c r="A216" i="1" l="1"/>
  <c r="B215" i="1"/>
  <c r="A217" i="1" l="1"/>
  <c r="B216" i="1"/>
  <c r="B217" i="1" l="1"/>
  <c r="A218" i="1"/>
  <c r="A219" i="1" l="1"/>
  <c r="B218" i="1"/>
  <c r="B219" i="1" l="1"/>
  <c r="A220" i="1"/>
  <c r="B220" i="1" l="1"/>
  <c r="A221" i="1"/>
  <c r="A222" i="1" l="1"/>
  <c r="B221" i="1"/>
  <c r="A223" i="1" l="1"/>
  <c r="B222" i="1"/>
  <c r="B223" i="1" l="1"/>
  <c r="A224" i="1"/>
  <c r="B224" i="1" l="1"/>
  <c r="A225" i="1"/>
  <c r="B225" i="1" l="1"/>
  <c r="A226" i="1"/>
  <c r="B226" i="1" l="1"/>
  <c r="A227" i="1"/>
  <c r="B227" i="1" l="1"/>
  <c r="A228" i="1"/>
  <c r="A229" i="1" l="1"/>
  <c r="B228" i="1"/>
  <c r="A230" i="1" l="1"/>
  <c r="B229" i="1"/>
  <c r="B230" i="1" l="1"/>
  <c r="A231" i="1"/>
  <c r="B231" i="1" l="1"/>
  <c r="A232" i="1"/>
  <c r="B232" i="1" l="1"/>
  <c r="A233" i="1"/>
  <c r="B233" i="1" l="1"/>
  <c r="A234" i="1"/>
  <c r="A235" i="1" l="1"/>
  <c r="B234" i="1"/>
  <c r="A236" i="1" l="1"/>
  <c r="B235" i="1"/>
  <c r="A237" i="1" l="1"/>
  <c r="B236" i="1"/>
  <c r="A238" i="1" l="1"/>
  <c r="B237" i="1"/>
  <c r="B238" i="1" l="1"/>
  <c r="A239" i="1"/>
  <c r="A240" i="1" l="1"/>
  <c r="B239" i="1"/>
  <c r="A241" i="1" l="1"/>
  <c r="B240" i="1"/>
  <c r="A242" i="1" l="1"/>
  <c r="B241" i="1"/>
  <c r="B242" i="1" l="1"/>
  <c r="A243" i="1"/>
  <c r="B243" i="1" l="1"/>
  <c r="A244" i="1"/>
  <c r="A245" i="1" l="1"/>
  <c r="B244" i="1"/>
  <c r="B245" i="1" l="1"/>
  <c r="A246" i="1"/>
  <c r="B246" i="1" l="1"/>
  <c r="A247" i="1"/>
  <c r="A248" i="1" l="1"/>
  <c r="B247" i="1"/>
  <c r="B248" i="1" l="1"/>
  <c r="A249" i="1"/>
  <c r="B249" i="1" l="1"/>
  <c r="A250" i="1"/>
  <c r="B250" i="1" l="1"/>
  <c r="A251" i="1"/>
  <c r="A252" i="1" l="1"/>
  <c r="B251" i="1"/>
  <c r="A253" i="1" l="1"/>
  <c r="B252" i="1"/>
  <c r="B253" i="1" l="1"/>
  <c r="A254" i="1"/>
  <c r="A255" i="1" l="1"/>
  <c r="B254" i="1"/>
  <c r="A256" i="1" l="1"/>
  <c r="B255" i="1"/>
  <c r="A257" i="1" l="1"/>
  <c r="B256" i="1"/>
  <c r="B257" i="1" l="1"/>
  <c r="A258" i="1"/>
  <c r="B258" i="1" l="1"/>
  <c r="A259" i="1"/>
  <c r="A260" i="1" l="1"/>
  <c r="B259" i="1"/>
  <c r="B260" i="1" l="1"/>
  <c r="A261" i="1"/>
  <c r="A262" i="1" l="1"/>
  <c r="B261" i="1"/>
  <c r="B262" i="1" l="1"/>
  <c r="A263" i="1"/>
  <c r="A264" i="1" l="1"/>
  <c r="B263" i="1"/>
  <c r="B264" i="1" l="1"/>
  <c r="A265" i="1"/>
  <c r="B265" i="1" l="1"/>
  <c r="A266" i="1"/>
  <c r="A267" i="1" l="1"/>
  <c r="B266" i="1"/>
  <c r="B267" i="1" l="1"/>
  <c r="A268" i="1"/>
  <c r="A269" i="1" l="1"/>
  <c r="B268" i="1"/>
  <c r="B269" i="1" l="1"/>
  <c r="A270" i="1"/>
  <c r="A271" i="1" l="1"/>
  <c r="B270" i="1"/>
  <c r="A272" i="1" l="1"/>
  <c r="B271" i="1"/>
  <c r="B272" i="1" l="1"/>
  <c r="A273" i="1"/>
  <c r="B273" i="1" l="1"/>
  <c r="A274" i="1"/>
  <c r="B274" i="1" l="1"/>
  <c r="A275" i="1"/>
  <c r="A276" i="1" l="1"/>
  <c r="B275" i="1"/>
  <c r="A277" i="1" l="1"/>
  <c r="B276" i="1"/>
  <c r="B277" i="1" l="1"/>
  <c r="A278" i="1"/>
  <c r="A279" i="1" l="1"/>
  <c r="B278" i="1"/>
  <c r="A280" i="1" l="1"/>
  <c r="B279" i="1"/>
  <c r="A281" i="1" l="1"/>
  <c r="B280" i="1"/>
  <c r="B281" i="1" l="1"/>
  <c r="A282" i="1"/>
  <c r="B282" i="1" l="1"/>
  <c r="A283" i="1"/>
  <c r="B283" i="1" l="1"/>
  <c r="A284" i="1"/>
  <c r="B284" i="1" l="1"/>
  <c r="A285" i="1"/>
  <c r="B285" i="1" l="1"/>
  <c r="A286" i="1"/>
  <c r="A287" i="1" l="1"/>
  <c r="B286" i="1"/>
  <c r="A288" i="1" l="1"/>
  <c r="B287" i="1"/>
  <c r="A289" i="1" l="1"/>
  <c r="B288" i="1"/>
  <c r="A290" i="1" l="1"/>
  <c r="B289" i="1"/>
  <c r="A291" i="1" l="1"/>
  <c r="B290" i="1"/>
  <c r="A292" i="1" l="1"/>
  <c r="B291" i="1"/>
  <c r="B292" i="1" l="1"/>
  <c r="A293" i="1"/>
  <c r="B293" i="1" l="1"/>
  <c r="A294" i="1"/>
  <c r="B294" i="1" l="1"/>
  <c r="A295" i="1"/>
  <c r="B295" i="1" l="1"/>
  <c r="A296" i="1"/>
  <c r="B296" i="1" l="1"/>
  <c r="A297" i="1"/>
  <c r="B297" i="1" l="1"/>
  <c r="A298" i="1"/>
  <c r="B298" i="1" l="1"/>
  <c r="A299" i="1"/>
  <c r="A300" i="1" l="1"/>
  <c r="B299" i="1"/>
  <c r="A301" i="1" l="1"/>
  <c r="B300" i="1"/>
  <c r="B301" i="1" l="1"/>
  <c r="A302" i="1"/>
  <c r="A303" i="1" l="1"/>
  <c r="B302" i="1"/>
  <c r="A304" i="1" l="1"/>
  <c r="B303" i="1"/>
  <c r="A305" i="1" l="1"/>
  <c r="B304" i="1"/>
  <c r="B305" i="1" l="1"/>
  <c r="A306" i="1"/>
  <c r="A307" i="1" l="1"/>
  <c r="B306" i="1"/>
  <c r="A308" i="1" l="1"/>
  <c r="B307" i="1"/>
  <c r="A309" i="1" l="1"/>
  <c r="B308" i="1"/>
  <c r="A310" i="1" l="1"/>
  <c r="B309" i="1"/>
  <c r="A311" i="1" l="1"/>
  <c r="B310" i="1"/>
  <c r="B311" i="1" l="1"/>
  <c r="A312" i="1"/>
  <c r="A313" i="1" l="1"/>
  <c r="B312" i="1"/>
  <c r="B313" i="1" l="1"/>
  <c r="A314" i="1"/>
  <c r="B314" i="1" l="1"/>
  <c r="A315" i="1"/>
  <c r="A316" i="1" l="1"/>
  <c r="B315" i="1"/>
  <c r="A317" i="1" l="1"/>
  <c r="B316" i="1"/>
  <c r="B317" i="1" l="1"/>
  <c r="A318" i="1"/>
  <c r="A319" i="1" l="1"/>
  <c r="B318" i="1"/>
  <c r="A320" i="1" l="1"/>
  <c r="B319" i="1"/>
  <c r="B320" i="1" l="1"/>
  <c r="A321" i="1"/>
  <c r="A322" i="1" l="1"/>
  <c r="B321" i="1"/>
  <c r="B322" i="1" l="1"/>
  <c r="A323" i="1"/>
  <c r="A324" i="1" l="1"/>
  <c r="B323" i="1"/>
  <c r="A325" i="1" l="1"/>
  <c r="B324" i="1"/>
  <c r="B325" i="1" l="1"/>
  <c r="A326" i="1"/>
  <c r="B326" i="1" l="1"/>
  <c r="A327" i="1"/>
  <c r="A328" i="1" l="1"/>
  <c r="B327" i="1"/>
  <c r="B328" i="1" l="1"/>
  <c r="A329" i="1"/>
  <c r="B329" i="1" l="1"/>
  <c r="A330" i="1"/>
  <c r="A331" i="1" l="1"/>
  <c r="B330" i="1"/>
  <c r="B331" i="1" l="1"/>
  <c r="A332" i="1"/>
  <c r="A333" i="1" l="1"/>
  <c r="B332" i="1"/>
  <c r="A334" i="1" l="1"/>
  <c r="B333" i="1"/>
  <c r="A335" i="1" l="1"/>
  <c r="B334" i="1"/>
  <c r="B335" i="1" l="1"/>
  <c r="A336" i="1"/>
  <c r="A337" i="1" l="1"/>
  <c r="B336" i="1"/>
  <c r="A338" i="1" l="1"/>
  <c r="B337" i="1"/>
  <c r="B338" i="1" l="1"/>
  <c r="A339" i="1"/>
  <c r="A340" i="1" l="1"/>
  <c r="B339" i="1"/>
  <c r="A341" i="1" l="1"/>
  <c r="B340" i="1"/>
  <c r="A342" i="1" l="1"/>
  <c r="B341" i="1"/>
  <c r="A343" i="1" l="1"/>
  <c r="B342" i="1"/>
  <c r="B343" i="1" l="1"/>
  <c r="A344" i="1"/>
  <c r="A345" i="1" l="1"/>
  <c r="B344" i="1"/>
  <c r="B345" i="1" l="1"/>
  <c r="A346" i="1"/>
  <c r="B346" i="1" l="1"/>
  <c r="A347" i="1"/>
  <c r="A348" i="1" l="1"/>
  <c r="B347" i="1"/>
  <c r="B348" i="1" l="1"/>
  <c r="A349" i="1"/>
  <c r="B349" i="1" l="1"/>
  <c r="A350" i="1"/>
  <c r="B350" i="1" l="1"/>
  <c r="A351" i="1"/>
  <c r="B351" i="1" s="1"/>
</calcChain>
</file>

<file path=xl/comments1.xml><?xml version="1.0" encoding="utf-8"?>
<comments xmlns="http://schemas.openxmlformats.org/spreadsheetml/2006/main">
  <authors>
    <author>Chris Griffin</author>
    <author>Chris</author>
  </authors>
  <commentList>
    <comment ref="C1" authorId="0">
      <text>
        <r>
          <rPr>
            <b/>
            <sz val="8"/>
            <color indexed="81"/>
            <rFont val="Tahoma"/>
            <family val="2"/>
          </rPr>
          <t xml:space="preserve">Put a 1 against weeks which can be full fixtures, with the aim to have 30 in total
 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A=more than 1 fix per club.
B=1 fix each per club
C=less than 1 fix per club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1">
      <text>
        <r>
          <rPr>
            <b/>
            <sz val="9"/>
            <color indexed="81"/>
            <rFont val="Tahoma"/>
            <family val="2"/>
          </rPr>
          <t>Fixture on Tue/Wed but labelled as Tue to indicate week 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1">
      <text>
        <r>
          <rPr>
            <b/>
            <sz val="9"/>
            <color indexed="81"/>
            <rFont val="Tahoma"/>
            <family val="2"/>
          </rPr>
          <t>Fixture on Thu but labelled as Tue to indicate week start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<sst xmlns="http://schemas.openxmlformats.org/spreadsheetml/2006/main" count="1047" uniqueCount="205">
  <si>
    <t>Date</t>
  </si>
  <si>
    <t>FA Cup</t>
  </si>
  <si>
    <t>Championship</t>
  </si>
  <si>
    <t>Premiership</t>
  </si>
  <si>
    <t>League Cup</t>
  </si>
  <si>
    <t>International</t>
  </si>
  <si>
    <t>Graham</t>
  </si>
  <si>
    <t>Brad</t>
  </si>
  <si>
    <t>Griff</t>
  </si>
  <si>
    <t>Mo</t>
  </si>
  <si>
    <t>R3</t>
  </si>
  <si>
    <t>SF1</t>
  </si>
  <si>
    <t>SF2</t>
  </si>
  <si>
    <t>Champs Lge</t>
  </si>
  <si>
    <t>DREAM
Lge Wk</t>
  </si>
  <si>
    <t>M1</t>
  </si>
  <si>
    <t>M2</t>
  </si>
  <si>
    <t>M3</t>
  </si>
  <si>
    <t>M4</t>
  </si>
  <si>
    <t>M5</t>
  </si>
  <si>
    <t>M6</t>
  </si>
  <si>
    <t>Auction
Dates</t>
  </si>
  <si>
    <t>Fid</t>
  </si>
  <si>
    <t>PO1</t>
  </si>
  <si>
    <t>Good
Week</t>
  </si>
  <si>
    <t>Yes</t>
  </si>
  <si>
    <t>QF</t>
  </si>
  <si>
    <t>Alan Harrison</t>
  </si>
  <si>
    <t>SF</t>
  </si>
  <si>
    <t>Europa</t>
  </si>
  <si>
    <t>Day No</t>
  </si>
  <si>
    <t>M10</t>
  </si>
  <si>
    <t>M11</t>
  </si>
  <si>
    <t>M12</t>
  </si>
  <si>
    <t>M9</t>
  </si>
  <si>
    <t>M7</t>
  </si>
  <si>
    <t>M8</t>
  </si>
  <si>
    <t>Q1</t>
  </si>
  <si>
    <t>Q2</t>
  </si>
  <si>
    <t>Q3</t>
  </si>
  <si>
    <t>NONE</t>
  </si>
  <si>
    <t>M13</t>
  </si>
  <si>
    <t>M14</t>
  </si>
  <si>
    <t>M15</t>
  </si>
  <si>
    <t>M16</t>
  </si>
  <si>
    <t>M17</t>
  </si>
  <si>
    <t>M18</t>
  </si>
  <si>
    <t>M20</t>
  </si>
  <si>
    <t>M21</t>
  </si>
  <si>
    <t>M24</t>
  </si>
  <si>
    <t>M25</t>
  </si>
  <si>
    <t>M26</t>
  </si>
  <si>
    <t>M27</t>
  </si>
  <si>
    <t>M30</t>
  </si>
  <si>
    <t>M31</t>
  </si>
  <si>
    <t>M32</t>
  </si>
  <si>
    <t>M33</t>
  </si>
  <si>
    <t>M34</t>
  </si>
  <si>
    <t>M37</t>
  </si>
  <si>
    <t>M40</t>
  </si>
  <si>
    <t>M43</t>
  </si>
  <si>
    <t>M46</t>
  </si>
  <si>
    <t>M22</t>
  </si>
  <si>
    <t>M29</t>
  </si>
  <si>
    <t>M19</t>
  </si>
  <si>
    <t>M23</t>
  </si>
  <si>
    <t>M28</t>
  </si>
  <si>
    <t>M35</t>
  </si>
  <si>
    <t>M36</t>
  </si>
  <si>
    <t>M38</t>
  </si>
  <si>
    <t>M39</t>
  </si>
  <si>
    <t>M42</t>
  </si>
  <si>
    <t>M45</t>
  </si>
  <si>
    <t>3in!
Week</t>
  </si>
  <si>
    <t>League 1</t>
  </si>
  <si>
    <t>League 2</t>
  </si>
  <si>
    <t>M3/M4</t>
  </si>
  <si>
    <t>M7/M8</t>
  </si>
  <si>
    <t>M33/M34</t>
  </si>
  <si>
    <t>M44</t>
  </si>
  <si>
    <t>M43/M44</t>
  </si>
  <si>
    <t>8/9</t>
  </si>
  <si>
    <t>3in! Week No.</t>
  </si>
  <si>
    <t>Double Week</t>
  </si>
  <si>
    <t>Weekend of…</t>
  </si>
  <si>
    <t>Season 24 (Autumn 2014) Schedule</t>
  </si>
  <si>
    <t>Week Starting</t>
  </si>
  <si>
    <t>Comment</t>
  </si>
  <si>
    <t>DREAM
Cup Round</t>
  </si>
  <si>
    <t>F1</t>
  </si>
  <si>
    <t>F2</t>
  </si>
  <si>
    <t>Cup M1</t>
  </si>
  <si>
    <t>Cup M2</t>
  </si>
  <si>
    <t>Cup M3</t>
  </si>
  <si>
    <t>Cup M4</t>
  </si>
  <si>
    <t>Cup M5</t>
  </si>
  <si>
    <t>Cup M6</t>
  </si>
  <si>
    <t>Yes/No/Maybe</t>
  </si>
  <si>
    <t>Owner</t>
  </si>
  <si>
    <t>Rob</t>
  </si>
  <si>
    <t>Jonny</t>
  </si>
  <si>
    <t>John Murph</t>
  </si>
  <si>
    <t>Greeny</t>
  </si>
  <si>
    <t>Cluke</t>
  </si>
  <si>
    <t>Maybe</t>
  </si>
  <si>
    <t>No</t>
  </si>
  <si>
    <t>Possible</t>
  </si>
  <si>
    <t>No reply</t>
  </si>
  <si>
    <t>1</t>
  </si>
  <si>
    <t>2</t>
  </si>
  <si>
    <t>3</t>
  </si>
  <si>
    <t>6</t>
  </si>
  <si>
    <t>7</t>
  </si>
  <si>
    <t>11</t>
  </si>
  <si>
    <t>12</t>
  </si>
  <si>
    <t>17</t>
  </si>
  <si>
    <t>18</t>
  </si>
  <si>
    <t>19</t>
  </si>
  <si>
    <t>20</t>
  </si>
  <si>
    <t>8</t>
  </si>
  <si>
    <t>13</t>
  </si>
  <si>
    <t>14</t>
  </si>
  <si>
    <t>San Marino</t>
  </si>
  <si>
    <t>Switzerland</t>
  </si>
  <si>
    <t>Estonia</t>
  </si>
  <si>
    <t>Lithuania</t>
  </si>
  <si>
    <t>F</t>
  </si>
  <si>
    <t>TBA</t>
  </si>
  <si>
    <t>M41</t>
  </si>
  <si>
    <t>PO</t>
  </si>
  <si>
    <t>M12/M13</t>
  </si>
  <si>
    <t>M15/M16</t>
  </si>
  <si>
    <t>M21/M22</t>
  </si>
  <si>
    <t>M19/M20</t>
  </si>
  <si>
    <t>M24/M25</t>
  </si>
  <si>
    <t>M26/M27</t>
  </si>
  <si>
    <t>M28/M29</t>
  </si>
  <si>
    <t>M36/M37</t>
  </si>
  <si>
    <t>M40/M41</t>
  </si>
  <si>
    <t>4</t>
  </si>
  <si>
    <t>5</t>
  </si>
  <si>
    <t>9</t>
  </si>
  <si>
    <t>10</t>
  </si>
  <si>
    <t>15</t>
  </si>
  <si>
    <t>16</t>
  </si>
  <si>
    <t>6/7</t>
  </si>
  <si>
    <t>14/15</t>
  </si>
  <si>
    <t>PO2</t>
  </si>
  <si>
    <t>SFr</t>
  </si>
  <si>
    <t>Fr</t>
  </si>
  <si>
    <t>Nigel Hughes</t>
  </si>
  <si>
    <t>Nige</t>
  </si>
  <si>
    <t>01</t>
  </si>
  <si>
    <t>02</t>
  </si>
  <si>
    <t>03</t>
  </si>
  <si>
    <t>04</t>
  </si>
  <si>
    <t>05</t>
  </si>
  <si>
    <t>06</t>
  </si>
  <si>
    <t>07</t>
  </si>
  <si>
    <t>Upload
DREAM</t>
  </si>
  <si>
    <t>Upload
3in!</t>
  </si>
  <si>
    <t>08</t>
  </si>
  <si>
    <t>09</t>
  </si>
  <si>
    <t>60</t>
  </si>
  <si>
    <t>61</t>
  </si>
  <si>
    <t>62</t>
  </si>
  <si>
    <t>63</t>
  </si>
  <si>
    <t>64</t>
  </si>
  <si>
    <t>65</t>
  </si>
  <si>
    <t>66</t>
  </si>
  <si>
    <t>67</t>
  </si>
  <si>
    <t>3in!
Season</t>
  </si>
  <si>
    <t>DREAM
Season</t>
  </si>
  <si>
    <t>26</t>
  </si>
  <si>
    <t>27</t>
  </si>
  <si>
    <t>06/07</t>
  </si>
  <si>
    <t>Fr2</t>
  </si>
  <si>
    <t>Auction Week</t>
  </si>
  <si>
    <t>0</t>
  </si>
  <si>
    <t>Cup SF1</t>
  </si>
  <si>
    <t>Cup SF2</t>
  </si>
  <si>
    <t>Cup SFr</t>
  </si>
  <si>
    <t>Free Week</t>
  </si>
  <si>
    <t>Cup F1</t>
  </si>
  <si>
    <t>Cup F2</t>
  </si>
  <si>
    <t>Cup Fr</t>
  </si>
  <si>
    <t>Week</t>
  </si>
  <si>
    <t>Season 2015\16 Schedule</t>
  </si>
  <si>
    <t>International/Auction</t>
  </si>
  <si>
    <t>Internationals</t>
  </si>
  <si>
    <t>Defender B</t>
  </si>
  <si>
    <t>Defender A</t>
  </si>
  <si>
    <t>Goalkeeper</t>
  </si>
  <si>
    <t>Midfield A</t>
  </si>
  <si>
    <t>Forward A</t>
  </si>
  <si>
    <t>Midfield B</t>
  </si>
  <si>
    <t>Forward B</t>
  </si>
  <si>
    <t>Forward C</t>
  </si>
  <si>
    <t>Midfield C</t>
  </si>
  <si>
    <t>Defender C</t>
  </si>
  <si>
    <t>Auction Running Order</t>
  </si>
  <si>
    <t>Garry</t>
  </si>
  <si>
    <t>Paul Fairhurst</t>
  </si>
  <si>
    <t>John Evans</t>
  </si>
  <si>
    <t>Andy Charleston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</si>
</sst>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d\ dd\ mmm\ yy"/>
    <numFmt numFmtId="165" formatCode="ddd\ dd\ "/>
    <numFmt numFmtId="166" formatCode="ddd\,\ d\ mmmm"/>
    <numFmt numFmtId="167" formatCode="ddd\,\ dd\-mmm"/>
    <numFmt numFmtId="168" formatCode="ddd\-d/m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0"/>
      <color rgb="FFFFFF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10"/>
      <color rgb="FFAEBCE1"/>
      <name val="Arial"/>
      <family val="2"/>
    </font>
    <font>
      <b/>
      <sz val="10"/>
      <color rgb="FF01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12060"/>
        <bgColor indexed="64"/>
      </patternFill>
    </fill>
    <fill>
      <patternFill patternType="solid">
        <fgColor rgb="FFAEBCE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165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0" fillId="2" borderId="9" xfId="0" applyNumberFormat="1" applyFill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11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0" fillId="0" borderId="1" xfId="0" applyBorder="1" applyAlignment="1">
      <alignment horizontal="left" wrapText="1"/>
    </xf>
    <xf numFmtId="0" fontId="4" fillId="0" borderId="0" xfId="0" applyFont="1"/>
    <xf numFmtId="0" fontId="4" fillId="2" borderId="3" xfId="0" applyFont="1" applyFill="1" applyBorder="1" applyAlignment="1">
      <alignment horizontal="center"/>
    </xf>
    <xf numFmtId="0" fontId="0" fillId="0" borderId="12" xfId="0" applyBorder="1" applyAlignment="1">
      <alignment horizontal="center" shrinkToFit="1"/>
    </xf>
    <xf numFmtId="0" fontId="0" fillId="2" borderId="13" xfId="0" applyFill="1" applyBorder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0" fontId="4" fillId="2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4" fillId="0" borderId="17" xfId="0" applyNumberFormat="1" applyFont="1" applyBorder="1" applyAlignment="1">
      <alignment horizontal="left"/>
    </xf>
    <xf numFmtId="1" fontId="0" fillId="2" borderId="18" xfId="0" applyNumberFormat="1" applyFill="1" applyBorder="1" applyAlignment="1">
      <alignment horizontal="left"/>
    </xf>
    <xf numFmtId="1" fontId="0" fillId="0" borderId="19" xfId="0" applyNumberFormat="1" applyBorder="1" applyAlignment="1">
      <alignment horizontal="left"/>
    </xf>
    <xf numFmtId="1" fontId="0" fillId="0" borderId="2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" fontId="0" fillId="0" borderId="21" xfId="0" applyNumberFormat="1" applyBorder="1" applyAlignment="1">
      <alignment horizontal="center" wrapText="1"/>
    </xf>
    <xf numFmtId="1" fontId="0" fillId="2" borderId="22" xfId="0" applyNumberFormat="1" applyFill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shrinkToFit="1"/>
    </xf>
    <xf numFmtId="0" fontId="0" fillId="2" borderId="9" xfId="0" applyFill="1" applyBorder="1" applyAlignment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0" fillId="2" borderId="16" xfId="0" applyFill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4" fillId="2" borderId="16" xfId="0" applyFont="1" applyFill="1" applyBorder="1" applyAlignment="1">
      <alignment horizontal="center" shrinkToFit="1"/>
    </xf>
    <xf numFmtId="0" fontId="4" fillId="2" borderId="9" xfId="0" applyFont="1" applyFill="1" applyBorder="1" applyAlignment="1">
      <alignment horizontal="center" shrinkToFit="1"/>
    </xf>
    <xf numFmtId="164" fontId="0" fillId="0" borderId="10" xfId="0" applyNumberFormat="1" applyFill="1" applyBorder="1" applyAlignment="1">
      <alignment horizontal="left"/>
    </xf>
    <xf numFmtId="1" fontId="0" fillId="0" borderId="19" xfId="0" applyNumberFormat="1" applyFill="1" applyBorder="1" applyAlignment="1">
      <alignment horizontal="left"/>
    </xf>
    <xf numFmtId="1" fontId="0" fillId="0" borderId="4" xfId="0" applyNumberFormat="1" applyFill="1" applyBorder="1" applyAlignment="1">
      <alignment horizontal="center"/>
    </xf>
    <xf numFmtId="1" fontId="0" fillId="0" borderId="23" xfId="0" applyNumberForma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shrinkToFit="1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0" fontId="0" fillId="0" borderId="7" xfId="0" applyFill="1" applyBorder="1" applyAlignment="1">
      <alignment horizontal="center" shrinkToFit="1"/>
    </xf>
    <xf numFmtId="0" fontId="0" fillId="0" borderId="14" xfId="0" applyFill="1" applyBorder="1" applyAlignment="1">
      <alignment horizontal="center" shrinkToFit="1"/>
    </xf>
    <xf numFmtId="0" fontId="0" fillId="3" borderId="14" xfId="0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shrinkToFit="1"/>
    </xf>
    <xf numFmtId="164" fontId="0" fillId="0" borderId="11" xfId="0" applyNumberFormat="1" applyFill="1" applyBorder="1" applyAlignment="1">
      <alignment horizontal="left"/>
    </xf>
    <xf numFmtId="1" fontId="0" fillId="0" borderId="20" xfId="0" applyNumberFormat="1" applyFill="1" applyBorder="1" applyAlignment="1">
      <alignment horizontal="left"/>
    </xf>
    <xf numFmtId="1" fontId="0" fillId="0" borderId="5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shrinkToFit="1"/>
    </xf>
    <xf numFmtId="0" fontId="0" fillId="0" borderId="5" xfId="0" applyFill="1" applyBorder="1" applyAlignment="1">
      <alignment horizontal="center"/>
    </xf>
    <xf numFmtId="0" fontId="0" fillId="0" borderId="11" xfId="0" applyFill="1" applyBorder="1" applyAlignment="1">
      <alignment horizontal="center" shrinkToFit="1"/>
    </xf>
    <xf numFmtId="0" fontId="0" fillId="0" borderId="5" xfId="0" applyFill="1" applyBorder="1" applyAlignment="1">
      <alignment horizontal="center" shrinkToFit="1"/>
    </xf>
    <xf numFmtId="0" fontId="0" fillId="0" borderId="8" xfId="0" applyFill="1" applyBorder="1" applyAlignment="1">
      <alignment horizontal="center" shrinkToFit="1"/>
    </xf>
    <xf numFmtId="0" fontId="0" fillId="0" borderId="15" xfId="0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164" fontId="0" fillId="3" borderId="10" xfId="0" applyNumberFormat="1" applyFill="1" applyBorder="1" applyAlignment="1">
      <alignment horizontal="left"/>
    </xf>
    <xf numFmtId="1" fontId="0" fillId="3" borderId="19" xfId="0" applyNumberFormat="1" applyFill="1" applyBorder="1" applyAlignment="1">
      <alignment horizontal="left"/>
    </xf>
    <xf numFmtId="1" fontId="0" fillId="3" borderId="4" xfId="0" applyNumberFormat="1" applyFill="1" applyBorder="1" applyAlignment="1">
      <alignment horizontal="center"/>
    </xf>
    <xf numFmtId="1" fontId="0" fillId="3" borderId="23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shrinkToFit="1"/>
    </xf>
    <xf numFmtId="0" fontId="0" fillId="3" borderId="4" xfId="0" applyFill="1" applyBorder="1" applyAlignment="1">
      <alignment horizontal="center"/>
    </xf>
    <xf numFmtId="0" fontId="0" fillId="3" borderId="10" xfId="0" applyFill="1" applyBorder="1" applyAlignment="1">
      <alignment horizontal="center" shrinkToFit="1"/>
    </xf>
    <xf numFmtId="0" fontId="0" fillId="3" borderId="4" xfId="0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shrinkToFit="1"/>
    </xf>
    <xf numFmtId="164" fontId="0" fillId="3" borderId="11" xfId="0" applyNumberFormat="1" applyFill="1" applyBorder="1" applyAlignment="1">
      <alignment horizontal="left"/>
    </xf>
    <xf numFmtId="1" fontId="0" fillId="3" borderId="20" xfId="0" applyNumberFormat="1" applyFill="1" applyBorder="1" applyAlignment="1">
      <alignment horizontal="left"/>
    </xf>
    <xf numFmtId="1" fontId="0" fillId="3" borderId="5" xfId="0" applyNumberFormat="1" applyFill="1" applyBorder="1" applyAlignment="1">
      <alignment horizontal="center"/>
    </xf>
    <xf numFmtId="1" fontId="0" fillId="3" borderId="24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shrinkToFit="1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0" fontId="0" fillId="3" borderId="8" xfId="0" applyFill="1" applyBorder="1" applyAlignment="1">
      <alignment horizontal="center" shrinkToFit="1"/>
    </xf>
    <xf numFmtId="0" fontId="0" fillId="3" borderId="15" xfId="0" applyFill="1" applyBorder="1" applyAlignment="1">
      <alignment horizontal="center" shrinkToFit="1"/>
    </xf>
    <xf numFmtId="0" fontId="4" fillId="3" borderId="10" xfId="0" applyFont="1" applyFill="1" applyBorder="1" applyAlignment="1">
      <alignment horizontal="center" shrinkToFit="1"/>
    </xf>
    <xf numFmtId="164" fontId="0" fillId="3" borderId="25" xfId="0" applyNumberFormat="1" applyFill="1" applyBorder="1" applyAlignment="1">
      <alignment horizontal="left"/>
    </xf>
    <xf numFmtId="1" fontId="0" fillId="3" borderId="26" xfId="0" applyNumberFormat="1" applyFill="1" applyBorder="1" applyAlignment="1">
      <alignment horizontal="left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shrinkToFit="1"/>
    </xf>
    <xf numFmtId="0" fontId="4" fillId="3" borderId="14" xfId="0" applyFont="1" applyFill="1" applyBorder="1" applyAlignment="1">
      <alignment horizontal="center" shrinkToFit="1"/>
    </xf>
    <xf numFmtId="0" fontId="4" fillId="3" borderId="5" xfId="0" applyFont="1" applyFill="1" applyBorder="1" applyAlignment="1">
      <alignment horizontal="center" shrinkToFit="1"/>
    </xf>
    <xf numFmtId="164" fontId="0" fillId="3" borderId="29" xfId="0" applyNumberFormat="1" applyFill="1" applyBorder="1" applyAlignment="1">
      <alignment horizontal="left"/>
    </xf>
    <xf numFmtId="1" fontId="0" fillId="3" borderId="30" xfId="0" applyNumberFormat="1" applyFill="1" applyBorder="1" applyAlignment="1">
      <alignment horizontal="left"/>
    </xf>
    <xf numFmtId="1" fontId="0" fillId="3" borderId="31" xfId="0" applyNumberFormat="1" applyFill="1" applyBorder="1" applyAlignment="1">
      <alignment horizontal="center"/>
    </xf>
    <xf numFmtId="1" fontId="0" fillId="3" borderId="32" xfId="0" applyNumberForma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shrinkToFit="1"/>
    </xf>
    <xf numFmtId="0" fontId="0" fillId="3" borderId="31" xfId="0" applyFill="1" applyBorder="1" applyAlignment="1">
      <alignment horizontal="center"/>
    </xf>
    <xf numFmtId="0" fontId="0" fillId="3" borderId="29" xfId="0" applyFill="1" applyBorder="1" applyAlignment="1">
      <alignment horizontal="center" shrinkToFit="1"/>
    </xf>
    <xf numFmtId="0" fontId="0" fillId="3" borderId="31" xfId="0" applyFill="1" applyBorder="1" applyAlignment="1">
      <alignment horizontal="center" shrinkToFit="1"/>
    </xf>
    <xf numFmtId="0" fontId="0" fillId="3" borderId="33" xfId="0" applyFill="1" applyBorder="1" applyAlignment="1">
      <alignment horizontal="center" shrinkToFit="1"/>
    </xf>
    <xf numFmtId="0" fontId="0" fillId="3" borderId="34" xfId="0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4" fillId="3" borderId="11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/>
    </xf>
    <xf numFmtId="0" fontId="0" fillId="2" borderId="18" xfId="0" applyFill="1" applyBorder="1" applyAlignment="1">
      <alignment horizontal="center" shrinkToFit="1"/>
    </xf>
    <xf numFmtId="0" fontId="0" fillId="0" borderId="19" xfId="0" applyBorder="1" applyAlignment="1">
      <alignment horizontal="center" shrinkToFit="1"/>
    </xf>
    <xf numFmtId="0" fontId="0" fillId="0" borderId="19" xfId="0" applyFill="1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3" borderId="19" xfId="0" applyFill="1" applyBorder="1" applyAlignment="1">
      <alignment horizontal="center" shrinkToFit="1"/>
    </xf>
    <xf numFmtId="0" fontId="0" fillId="3" borderId="20" xfId="0" applyFill="1" applyBorder="1" applyAlignment="1">
      <alignment horizontal="center" shrinkToFit="1"/>
    </xf>
    <xf numFmtId="0" fontId="0" fillId="0" borderId="20" xfId="0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4" fillId="0" borderId="19" xfId="0" applyFont="1" applyFill="1" applyBorder="1" applyAlignment="1">
      <alignment horizontal="center" shrinkToFit="1"/>
    </xf>
    <xf numFmtId="0" fontId="4" fillId="3" borderId="20" xfId="0" applyFont="1" applyFill="1" applyBorder="1" applyAlignment="1">
      <alignment horizontal="center" shrinkToFit="1"/>
    </xf>
    <xf numFmtId="0" fontId="4" fillId="3" borderId="19" xfId="0" applyFont="1" applyFill="1" applyBorder="1" applyAlignment="1">
      <alignment horizontal="center" shrinkToFit="1"/>
    </xf>
    <xf numFmtId="0" fontId="0" fillId="3" borderId="30" xfId="0" applyFill="1" applyBorder="1" applyAlignment="1">
      <alignment horizont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Fill="1" applyBorder="1" applyAlignment="1">
      <alignment horizontal="center" shrinkToFit="1"/>
    </xf>
    <xf numFmtId="0" fontId="0" fillId="2" borderId="35" xfId="0" applyFill="1" applyBorder="1" applyAlignment="1">
      <alignment horizontal="center" shrinkToFit="1"/>
    </xf>
    <xf numFmtId="0" fontId="0" fillId="0" borderId="36" xfId="0" applyBorder="1" applyAlignment="1">
      <alignment horizontal="center" shrinkToFit="1"/>
    </xf>
    <xf numFmtId="0" fontId="0" fillId="0" borderId="36" xfId="0" applyFill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3" borderId="36" xfId="0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0" borderId="37" xfId="0" applyFill="1" applyBorder="1" applyAlignment="1">
      <alignment horizontal="center" shrinkToFit="1"/>
    </xf>
    <xf numFmtId="0" fontId="4" fillId="2" borderId="35" xfId="0" applyFont="1" applyFill="1" applyBorder="1" applyAlignment="1">
      <alignment horizontal="center" shrinkToFit="1"/>
    </xf>
    <xf numFmtId="0" fontId="4" fillId="0" borderId="37" xfId="0" applyFont="1" applyFill="1" applyBorder="1" applyAlignment="1">
      <alignment horizontal="center" shrinkToFit="1"/>
    </xf>
    <xf numFmtId="0" fontId="4" fillId="0" borderId="36" xfId="0" applyFont="1" applyFill="1" applyBorder="1" applyAlignment="1">
      <alignment horizontal="center" shrinkToFit="1"/>
    </xf>
    <xf numFmtId="0" fontId="4" fillId="3" borderId="36" xfId="0" applyFont="1" applyFill="1" applyBorder="1" applyAlignment="1">
      <alignment horizontal="center" shrinkToFit="1"/>
    </xf>
    <xf numFmtId="0" fontId="4" fillId="3" borderId="37" xfId="0" applyFont="1" applyFill="1" applyBorder="1" applyAlignment="1">
      <alignment horizontal="center" shrinkToFit="1"/>
    </xf>
    <xf numFmtId="0" fontId="0" fillId="3" borderId="38" xfId="0" applyFill="1" applyBorder="1" applyAlignment="1">
      <alignment horizontal="center" shrinkToFit="1"/>
    </xf>
    <xf numFmtId="0" fontId="4" fillId="3" borderId="15" xfId="0" applyFont="1" applyFill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shrinkToFit="1"/>
    </xf>
    <xf numFmtId="49" fontId="4" fillId="0" borderId="4" xfId="0" applyNumberFormat="1" applyFont="1" applyFill="1" applyBorder="1" applyAlignment="1">
      <alignment horizontal="center" shrinkToFit="1"/>
    </xf>
    <xf numFmtId="49" fontId="2" fillId="3" borderId="4" xfId="0" applyNumberFormat="1" applyFont="1" applyFill="1" applyBorder="1" applyAlignment="1">
      <alignment horizontal="center" shrinkToFit="1"/>
    </xf>
    <xf numFmtId="49" fontId="2" fillId="0" borderId="4" xfId="0" applyNumberFormat="1" applyFont="1" applyFill="1" applyBorder="1" applyAlignment="1">
      <alignment horizontal="center" shrinkToFit="1"/>
    </xf>
    <xf numFmtId="49" fontId="4" fillId="0" borderId="0" xfId="0" applyNumberFormat="1" applyFont="1" applyAlignment="1">
      <alignment horizontal="center"/>
    </xf>
    <xf numFmtId="164" fontId="8" fillId="4" borderId="36" xfId="0" applyNumberFormat="1" applyFont="1" applyFill="1" applyBorder="1" applyAlignment="1">
      <alignment horizontal="left" vertical="center"/>
    </xf>
    <xf numFmtId="49" fontId="8" fillId="4" borderId="36" xfId="0" applyNumberFormat="1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/>
    </xf>
    <xf numFmtId="166" fontId="4" fillId="0" borderId="36" xfId="0" applyNumberFormat="1" applyFont="1" applyFill="1" applyBorder="1" applyAlignment="1">
      <alignment horizontal="left" vertical="center"/>
    </xf>
    <xf numFmtId="49" fontId="4" fillId="0" borderId="36" xfId="0" applyNumberFormat="1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166" fontId="4" fillId="3" borderId="36" xfId="0" applyNumberFormat="1" applyFont="1" applyFill="1" applyBorder="1" applyAlignment="1">
      <alignment horizontal="left" vertical="center"/>
    </xf>
    <xf numFmtId="49" fontId="4" fillId="3" borderId="36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shrinkToFit="1"/>
    </xf>
    <xf numFmtId="166" fontId="9" fillId="3" borderId="36" xfId="0" applyNumberFormat="1" applyFont="1" applyFill="1" applyBorder="1" applyAlignment="1">
      <alignment horizontal="left" vertical="center"/>
    </xf>
    <xf numFmtId="49" fontId="9" fillId="3" borderId="36" xfId="0" applyNumberFormat="1" applyFont="1" applyFill="1" applyBorder="1" applyAlignment="1">
      <alignment horizontal="center" vertical="center" shrinkToFit="1"/>
    </xf>
    <xf numFmtId="167" fontId="0" fillId="0" borderId="0" xfId="0" applyNumberFormat="1" applyAlignment="1">
      <alignment horizontal="left"/>
    </xf>
    <xf numFmtId="0" fontId="0" fillId="0" borderId="36" xfId="0" applyBorder="1" applyAlignment="1">
      <alignment horizontal="center" vertical="center"/>
    </xf>
    <xf numFmtId="165" fontId="4" fillId="3" borderId="36" xfId="0" applyNumberFormat="1" applyFont="1" applyFill="1" applyBorder="1" applyAlignment="1">
      <alignment horizontal="center" vertical="center"/>
    </xf>
    <xf numFmtId="165" fontId="0" fillId="3" borderId="36" xfId="0" applyNumberForma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3" borderId="36" xfId="0" applyNumberForma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5" fontId="4" fillId="3" borderId="23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0" fillId="3" borderId="23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168" fontId="7" fillId="0" borderId="41" xfId="0" applyNumberFormat="1" applyFont="1" applyBorder="1" applyAlignment="1">
      <alignment horizontal="center" vertical="center" shrinkToFit="1"/>
    </xf>
    <xf numFmtId="168" fontId="7" fillId="0" borderId="42" xfId="0" applyNumberFormat="1" applyFont="1" applyBorder="1" applyAlignment="1">
      <alignment horizontal="center" vertical="center" shrinkToFit="1"/>
    </xf>
    <xf numFmtId="165" fontId="4" fillId="3" borderId="43" xfId="0" applyNumberFormat="1" applyFont="1" applyFill="1" applyBorder="1" applyAlignment="1">
      <alignment horizontal="center" vertical="center"/>
    </xf>
    <xf numFmtId="165" fontId="4" fillId="3" borderId="44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165" fontId="0" fillId="3" borderId="49" xfId="0" applyNumberFormat="1" applyFill="1" applyBorder="1" applyAlignment="1">
      <alignment horizontal="center" vertical="center"/>
    </xf>
    <xf numFmtId="165" fontId="0" fillId="3" borderId="50" xfId="0" applyNumberFormat="1" applyFill="1" applyBorder="1" applyAlignment="1">
      <alignment horizontal="center" vertical="center"/>
    </xf>
    <xf numFmtId="1" fontId="0" fillId="3" borderId="43" xfId="0" applyNumberFormat="1" applyFill="1" applyBorder="1" applyAlignment="1">
      <alignment horizontal="center" vertical="center"/>
    </xf>
    <xf numFmtId="1" fontId="0" fillId="3" borderId="44" xfId="0" applyNumberFormat="1" applyFill="1" applyBorder="1" applyAlignment="1">
      <alignment horizontal="center" vertical="center"/>
    </xf>
    <xf numFmtId="1" fontId="0" fillId="3" borderId="46" xfId="0" applyNumberFormat="1" applyFill="1" applyBorder="1" applyAlignment="1">
      <alignment horizontal="center" vertical="center"/>
    </xf>
    <xf numFmtId="1" fontId="0" fillId="3" borderId="47" xfId="0" applyNumberFormat="1" applyFill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165" fontId="4" fillId="3" borderId="41" xfId="0" applyNumberFormat="1" applyFont="1" applyFill="1" applyBorder="1" applyAlignment="1">
      <alignment horizontal="center" vertical="center"/>
    </xf>
    <xf numFmtId="165" fontId="4" fillId="3" borderId="42" xfId="0" applyNumberFormat="1" applyFont="1" applyFill="1" applyBorder="1" applyAlignment="1">
      <alignment horizontal="center" vertical="center"/>
    </xf>
    <xf numFmtId="165" fontId="4" fillId="3" borderId="46" xfId="0" applyNumberFormat="1" applyFont="1" applyFill="1" applyBorder="1" applyAlignment="1">
      <alignment horizontal="center" vertical="center"/>
    </xf>
    <xf numFmtId="165" fontId="4" fillId="3" borderId="4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165" fontId="0" fillId="3" borderId="37" xfId="0" applyNumberFormat="1" applyFill="1" applyBorder="1" applyAlignment="1">
      <alignment horizontal="center" vertical="center"/>
    </xf>
    <xf numFmtId="165" fontId="0" fillId="3" borderId="24" xfId="0" applyNumberFormat="1" applyFill="1" applyBorder="1" applyAlignment="1">
      <alignment horizontal="center" vertical="center"/>
    </xf>
    <xf numFmtId="168" fontId="7" fillId="0" borderId="51" xfId="0" applyNumberFormat="1" applyFont="1" applyBorder="1" applyAlignment="1">
      <alignment horizontal="center" vertical="center" shrinkToFit="1"/>
    </xf>
    <xf numFmtId="165" fontId="4" fillId="3" borderId="52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4" fillId="3" borderId="53" xfId="0" applyNumberFormat="1" applyFont="1" applyFill="1" applyBorder="1" applyAlignment="1">
      <alignment horizontal="center" vertical="center"/>
    </xf>
    <xf numFmtId="165" fontId="0" fillId="3" borderId="54" xfId="0" applyNumberFormat="1" applyFill="1" applyBorder="1" applyAlignment="1">
      <alignment horizontal="center" vertical="center"/>
    </xf>
    <xf numFmtId="1" fontId="0" fillId="3" borderId="52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53" xfId="0" applyNumberFormat="1" applyFill="1" applyBorder="1" applyAlignment="1">
      <alignment horizontal="center" vertical="center"/>
    </xf>
    <xf numFmtId="165" fontId="4" fillId="3" borderId="51" xfId="0" applyNumberFormat="1" applyFont="1" applyFill="1" applyBorder="1" applyAlignment="1">
      <alignment horizontal="center" vertical="center"/>
    </xf>
    <xf numFmtId="0" fontId="0" fillId="0" borderId="36" xfId="0" applyBorder="1"/>
    <xf numFmtId="165" fontId="4" fillId="3" borderId="54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49" fontId="4" fillId="0" borderId="36" xfId="0" applyNumberFormat="1" applyFont="1" applyFill="1" applyBorder="1" applyAlignment="1">
      <alignment horizontal="center" wrapText="1"/>
    </xf>
    <xf numFmtId="49" fontId="4" fillId="0" borderId="36" xfId="0" applyNumberFormat="1" applyFont="1" applyFill="1" applyBorder="1" applyAlignment="1">
      <alignment horizontal="center" shrinkToFit="1"/>
    </xf>
    <xf numFmtId="0" fontId="4" fillId="0" borderId="36" xfId="0" applyFont="1" applyFill="1" applyBorder="1" applyAlignment="1">
      <alignment horizontal="center"/>
    </xf>
    <xf numFmtId="164" fontId="4" fillId="0" borderId="36" xfId="0" applyNumberFormat="1" applyFont="1" applyFill="1" applyBorder="1" applyAlignment="1">
      <alignment horizontal="left"/>
    </xf>
    <xf numFmtId="1" fontId="4" fillId="0" borderId="36" xfId="0" applyNumberFormat="1" applyFont="1" applyFill="1" applyBorder="1" applyAlignment="1">
      <alignment horizontal="center"/>
    </xf>
    <xf numFmtId="1" fontId="4" fillId="0" borderId="36" xfId="0" applyNumberFormat="1" applyFont="1" applyFill="1" applyBorder="1" applyAlignment="1">
      <alignment horizontal="center" wrapText="1"/>
    </xf>
    <xf numFmtId="0" fontId="4" fillId="0" borderId="0" xfId="0" applyFont="1" applyFill="1"/>
    <xf numFmtId="49" fontId="4" fillId="0" borderId="36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4" fillId="0" borderId="0" xfId="0" applyNumberFormat="1" applyFont="1" applyFill="1"/>
    <xf numFmtId="164" fontId="4" fillId="0" borderId="55" xfId="0" applyNumberFormat="1" applyFont="1" applyFill="1" applyBorder="1" applyAlignment="1">
      <alignment horizontal="left"/>
    </xf>
    <xf numFmtId="1" fontId="4" fillId="0" borderId="55" xfId="0" applyNumberFormat="1" applyFont="1" applyFill="1" applyBorder="1" applyAlignment="1">
      <alignment horizontal="left"/>
    </xf>
    <xf numFmtId="1" fontId="4" fillId="0" borderId="55" xfId="0" applyNumberFormat="1" applyFont="1" applyFill="1" applyBorder="1" applyAlignment="1">
      <alignment horizontal="center"/>
    </xf>
    <xf numFmtId="49" fontId="4" fillId="0" borderId="55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 shrinkToFit="1"/>
    </xf>
    <xf numFmtId="49" fontId="4" fillId="0" borderId="55" xfId="0" applyNumberFormat="1" applyFont="1" applyFill="1" applyBorder="1" applyAlignment="1">
      <alignment horizontal="center" shrinkToFit="1"/>
    </xf>
    <xf numFmtId="49" fontId="4" fillId="0" borderId="36" xfId="0" applyNumberFormat="1" applyFont="1" applyFill="1" applyBorder="1" applyAlignment="1">
      <alignment wrapText="1"/>
    </xf>
    <xf numFmtId="0" fontId="4" fillId="0" borderId="36" xfId="0" applyNumberFormat="1" applyFont="1" applyFill="1" applyBorder="1" applyAlignment="1">
      <alignment wrapText="1"/>
    </xf>
    <xf numFmtId="49" fontId="4" fillId="0" borderId="36" xfId="0" applyNumberFormat="1" applyFont="1" applyFill="1" applyBorder="1"/>
    <xf numFmtId="0" fontId="4" fillId="0" borderId="36" xfId="0" applyNumberFormat="1" applyFont="1" applyFill="1" applyBorder="1"/>
    <xf numFmtId="0" fontId="4" fillId="0" borderId="36" xfId="0" applyFont="1" applyFill="1" applyBorder="1"/>
    <xf numFmtId="0" fontId="4" fillId="3" borderId="36" xfId="0" applyNumberFormat="1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/>
    </xf>
    <xf numFmtId="164" fontId="11" fillId="5" borderId="36" xfId="0" applyNumberFormat="1" applyFont="1" applyFill="1" applyBorder="1" applyAlignment="1">
      <alignment horizontal="left" vertical="center"/>
    </xf>
    <xf numFmtId="49" fontId="11" fillId="5" borderId="36" xfId="0" applyNumberFormat="1" applyFont="1" applyFill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12" fillId="6" borderId="36" xfId="0" applyNumberFormat="1" applyFont="1" applyFill="1" applyBorder="1" applyAlignment="1">
      <alignment horizontal="center" vertical="center"/>
    </xf>
    <xf numFmtId="164" fontId="11" fillId="5" borderId="36" xfId="0" applyNumberFormat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vertical="center"/>
    </xf>
    <xf numFmtId="164" fontId="12" fillId="6" borderId="28" xfId="0" applyNumberFormat="1" applyFont="1" applyFill="1" applyBorder="1" applyAlignment="1">
      <alignment horizontal="center" vertical="center"/>
    </xf>
    <xf numFmtId="164" fontId="12" fillId="6" borderId="26" xfId="0" applyNumberFormat="1" applyFont="1" applyFill="1" applyBorder="1" applyAlignment="1">
      <alignment horizontal="center" vertical="center"/>
    </xf>
    <xf numFmtId="168" fontId="10" fillId="5" borderId="41" xfId="0" applyNumberFormat="1" applyFont="1" applyFill="1" applyBorder="1" applyAlignment="1">
      <alignment horizontal="center" vertical="center" shrinkToFit="1"/>
    </xf>
    <xf numFmtId="167" fontId="0" fillId="0" borderId="36" xfId="0" applyNumberFormat="1" applyBorder="1" applyAlignment="1">
      <alignment horizontal="left" vertical="center"/>
    </xf>
    <xf numFmtId="167" fontId="0" fillId="0" borderId="36" xfId="0" applyNumberFormat="1" applyBorder="1" applyAlignment="1">
      <alignment horizontal="left"/>
    </xf>
  </cellXfs>
  <cellStyles count="1">
    <cellStyle name="Normal" xfId="0" builtinId="0"/>
  </cellStyles>
  <dxfs count="6">
    <dxf>
      <font>
        <condense val="0"/>
        <extend val="0"/>
        <color auto="1"/>
      </font>
      <fill>
        <patternFill>
          <bgColor indexed="34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ndense val="0"/>
        <extend val="0"/>
        <color auto="1"/>
      </font>
      <fill>
        <patternFill>
          <bgColor indexed="34"/>
        </patternFill>
      </fill>
    </dxf>
  </dxfs>
  <tableStyles count="0" defaultTableStyle="TableStyleMedium9" defaultPivotStyle="PivotStyleLight16"/>
  <colors>
    <mruColors>
      <color rgb="FF012060"/>
      <color rgb="FFAEB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filterMode="1">
    <pageSetUpPr fitToPage="1"/>
  </sheetPr>
  <dimension ref="A1:R351"/>
  <sheetViews>
    <sheetView zoomScaleNormal="100" workbookViewId="0">
      <pane xSplit="1" ySplit="1" topLeftCell="B156" activePane="bottomRight" state="frozen"/>
      <selection pane="topRight" activeCell="B1" sqref="B1"/>
      <selection pane="bottomLeft" activeCell="A2" sqref="A2"/>
      <selection pane="bottomRight" activeCell="F79" sqref="F79:F317"/>
    </sheetView>
  </sheetViews>
  <sheetFormatPr defaultRowHeight="12.75" x14ac:dyDescent="0.2"/>
  <cols>
    <col min="1" max="1" width="14.28515625" style="22" bestFit="1" customWidth="1"/>
    <col min="2" max="2" width="9.85546875" style="40" customWidth="1"/>
    <col min="3" max="3" width="13.140625" style="2" hidden="1" customWidth="1"/>
    <col min="4" max="4" width="9.28515625" style="2" hidden="1" customWidth="1"/>
    <col min="5" max="5" width="14.140625" style="3" customWidth="1"/>
    <col min="6" max="6" width="13.7109375" style="3" customWidth="1"/>
    <col min="7" max="7" width="13.7109375" style="164" customWidth="1"/>
    <col min="8" max="8" width="9.140625" hidden="1" customWidth="1"/>
    <col min="9" max="16" width="12.5703125" customWidth="1"/>
    <col min="17" max="17" width="14.7109375" style="23" customWidth="1"/>
  </cols>
  <sheetData>
    <row r="1" spans="1:18" ht="27" thickTop="1" thickBot="1" x14ac:dyDescent="0.25">
      <c r="A1" s="18" t="s">
        <v>0</v>
      </c>
      <c r="B1" s="36" t="s">
        <v>30</v>
      </c>
      <c r="C1" s="11">
        <f>SUM(C2:C336)</f>
        <v>0</v>
      </c>
      <c r="D1" s="41" t="s">
        <v>21</v>
      </c>
      <c r="E1" s="15" t="s">
        <v>14</v>
      </c>
      <c r="F1" s="4" t="s">
        <v>88</v>
      </c>
      <c r="G1" s="159" t="s">
        <v>73</v>
      </c>
      <c r="H1" s="26" t="s">
        <v>24</v>
      </c>
      <c r="I1" s="5" t="s">
        <v>3</v>
      </c>
      <c r="J1" s="143" t="s">
        <v>2</v>
      </c>
      <c r="K1" s="143" t="s">
        <v>74</v>
      </c>
      <c r="L1" s="35" t="s">
        <v>75</v>
      </c>
      <c r="M1" s="10" t="s">
        <v>13</v>
      </c>
      <c r="N1" s="35" t="s">
        <v>29</v>
      </c>
      <c r="O1" s="10" t="s">
        <v>1</v>
      </c>
      <c r="P1" s="6" t="s">
        <v>4</v>
      </c>
      <c r="Q1" s="29" t="s">
        <v>5</v>
      </c>
      <c r="R1" s="130"/>
    </row>
    <row r="2" spans="1:18" ht="14.25" thickTop="1" thickBot="1" x14ac:dyDescent="0.25">
      <c r="A2" s="19">
        <v>42177</v>
      </c>
      <c r="B2" s="37">
        <f>WEEKDAY(A2,11)</f>
        <v>1</v>
      </c>
      <c r="C2" s="12"/>
      <c r="D2" s="42"/>
      <c r="E2" s="173"/>
      <c r="F2" s="174"/>
      <c r="G2" s="160"/>
      <c r="H2" s="7"/>
      <c r="I2" s="47"/>
      <c r="J2" s="131"/>
      <c r="K2" s="145"/>
      <c r="L2" s="48"/>
      <c r="M2" s="56"/>
      <c r="N2" s="48"/>
      <c r="O2" s="49"/>
      <c r="P2" s="48"/>
      <c r="Q2" s="30"/>
    </row>
    <row r="3" spans="1:18" ht="13.5" hidden="1" thickBot="1" x14ac:dyDescent="0.25">
      <c r="A3" s="20">
        <f>A2+1</f>
        <v>42178</v>
      </c>
      <c r="B3" s="38">
        <f t="shared" ref="B3:B66" si="0">WEEKDAY(A3,11)</f>
        <v>2</v>
      </c>
      <c r="C3" s="13"/>
      <c r="D3" s="43"/>
      <c r="E3" s="16"/>
      <c r="F3" s="24"/>
      <c r="G3" s="24"/>
      <c r="H3" s="8"/>
      <c r="I3" s="50"/>
      <c r="J3" s="132"/>
      <c r="K3" s="146"/>
      <c r="L3" s="51"/>
      <c r="M3" s="52"/>
      <c r="N3" s="51"/>
      <c r="O3" s="52"/>
      <c r="P3" s="51"/>
      <c r="Q3" s="31"/>
    </row>
    <row r="4" spans="1:18" ht="13.5" hidden="1" thickBot="1" x14ac:dyDescent="0.25">
      <c r="A4" s="20">
        <f t="shared" ref="A4:A67" si="1">A3+1</f>
        <v>42179</v>
      </c>
      <c r="B4" s="38">
        <f t="shared" si="0"/>
        <v>3</v>
      </c>
      <c r="C4" s="13"/>
      <c r="D4" s="43"/>
      <c r="E4" s="16"/>
      <c r="F4" s="24"/>
      <c r="G4" s="24"/>
      <c r="H4" s="8"/>
      <c r="I4" s="50"/>
      <c r="J4" s="132"/>
      <c r="K4" s="146"/>
      <c r="L4" s="51"/>
      <c r="M4" s="52"/>
      <c r="N4" s="51"/>
      <c r="O4" s="52"/>
      <c r="P4" s="51"/>
      <c r="Q4" s="31"/>
    </row>
    <row r="5" spans="1:18" ht="13.5" hidden="1" thickBot="1" x14ac:dyDescent="0.25">
      <c r="A5" s="20">
        <f t="shared" si="1"/>
        <v>42180</v>
      </c>
      <c r="B5" s="38">
        <f t="shared" si="0"/>
        <v>4</v>
      </c>
      <c r="C5" s="13"/>
      <c r="D5" s="43"/>
      <c r="E5" s="16"/>
      <c r="F5" s="24"/>
      <c r="G5" s="24"/>
      <c r="H5" s="8"/>
      <c r="I5" s="50"/>
      <c r="J5" s="132"/>
      <c r="K5" s="146"/>
      <c r="L5" s="51"/>
      <c r="M5" s="52"/>
      <c r="N5" s="51"/>
      <c r="O5" s="52"/>
      <c r="P5" s="51"/>
      <c r="Q5" s="31"/>
    </row>
    <row r="6" spans="1:18" ht="13.5" hidden="1" thickBot="1" x14ac:dyDescent="0.25">
      <c r="A6" s="58">
        <f t="shared" si="1"/>
        <v>42181</v>
      </c>
      <c r="B6" s="59">
        <f t="shared" si="0"/>
        <v>5</v>
      </c>
      <c r="C6" s="60"/>
      <c r="D6" s="61"/>
      <c r="E6" s="70"/>
      <c r="F6" s="71"/>
      <c r="G6" s="71"/>
      <c r="H6" s="64"/>
      <c r="I6" s="65"/>
      <c r="J6" s="133"/>
      <c r="K6" s="147"/>
      <c r="L6" s="66"/>
      <c r="M6" s="67"/>
      <c r="N6" s="66"/>
      <c r="O6" s="67"/>
      <c r="P6" s="66"/>
      <c r="Q6" s="68"/>
    </row>
    <row r="7" spans="1:18" ht="13.5" hidden="1" thickBot="1" x14ac:dyDescent="0.25">
      <c r="A7" s="58">
        <f t="shared" si="1"/>
        <v>42182</v>
      </c>
      <c r="B7" s="59">
        <f t="shared" si="0"/>
        <v>6</v>
      </c>
      <c r="C7" s="60"/>
      <c r="D7" s="61"/>
      <c r="E7" s="62"/>
      <c r="F7" s="63"/>
      <c r="G7" s="161"/>
      <c r="H7" s="64"/>
      <c r="I7" s="65"/>
      <c r="J7" s="133"/>
      <c r="K7" s="147"/>
      <c r="L7" s="66"/>
      <c r="M7" s="67"/>
      <c r="N7" s="66"/>
      <c r="O7" s="67"/>
      <c r="P7" s="66"/>
      <c r="Q7" s="68"/>
    </row>
    <row r="8" spans="1:18" ht="13.5" hidden="1" thickBot="1" x14ac:dyDescent="0.25">
      <c r="A8" s="21">
        <f t="shared" si="1"/>
        <v>42183</v>
      </c>
      <c r="B8" s="39">
        <f t="shared" si="0"/>
        <v>7</v>
      </c>
      <c r="C8" s="14"/>
      <c r="D8" s="44"/>
      <c r="E8" s="17"/>
      <c r="F8" s="25"/>
      <c r="G8" s="25"/>
      <c r="H8" s="9"/>
      <c r="I8" s="53"/>
      <c r="J8" s="134"/>
      <c r="K8" s="148"/>
      <c r="L8" s="54"/>
      <c r="M8" s="55"/>
      <c r="N8" s="54"/>
      <c r="O8" s="55"/>
      <c r="P8" s="54"/>
      <c r="Q8" s="32"/>
    </row>
    <row r="9" spans="1:18" ht="14.25" thickTop="1" thickBot="1" x14ac:dyDescent="0.25">
      <c r="A9" s="19">
        <f t="shared" si="1"/>
        <v>42184</v>
      </c>
      <c r="B9" s="37">
        <f t="shared" si="0"/>
        <v>1</v>
      </c>
      <c r="C9" s="12"/>
      <c r="D9" s="42"/>
      <c r="E9" s="173">
        <v>40</v>
      </c>
      <c r="F9" s="174"/>
      <c r="G9" s="160"/>
      <c r="H9" s="7"/>
      <c r="I9" s="47"/>
      <c r="J9" s="131"/>
      <c r="K9" s="145"/>
      <c r="L9" s="48"/>
      <c r="M9" s="56" t="s">
        <v>37</v>
      </c>
      <c r="N9" s="46" t="s">
        <v>37</v>
      </c>
      <c r="O9" s="49"/>
      <c r="P9" s="48"/>
      <c r="Q9" s="30"/>
    </row>
    <row r="10" spans="1:18" ht="13.5" hidden="1" thickBot="1" x14ac:dyDescent="0.25">
      <c r="A10" s="86">
        <f t="shared" si="1"/>
        <v>42185</v>
      </c>
      <c r="B10" s="87">
        <f t="shared" si="0"/>
        <v>2</v>
      </c>
      <c r="C10" s="88"/>
      <c r="D10" s="89"/>
      <c r="E10" s="90"/>
      <c r="F10" s="91"/>
      <c r="G10" s="91"/>
      <c r="H10" s="92"/>
      <c r="I10" s="93"/>
      <c r="J10" s="135"/>
      <c r="K10" s="149"/>
      <c r="L10" s="94"/>
      <c r="M10" s="95" t="s">
        <v>37</v>
      </c>
      <c r="N10" s="94"/>
      <c r="O10" s="96"/>
      <c r="P10" s="94"/>
      <c r="Q10" s="69"/>
    </row>
    <row r="11" spans="1:18" ht="13.5" hidden="1" thickBot="1" x14ac:dyDescent="0.25">
      <c r="A11" s="86">
        <f t="shared" si="1"/>
        <v>42186</v>
      </c>
      <c r="B11" s="87">
        <f t="shared" si="0"/>
        <v>3</v>
      </c>
      <c r="C11" s="88"/>
      <c r="D11" s="89"/>
      <c r="E11" s="90"/>
      <c r="F11" s="91"/>
      <c r="G11" s="91"/>
      <c r="H11" s="92"/>
      <c r="I11" s="93"/>
      <c r="J11" s="135"/>
      <c r="K11" s="149"/>
      <c r="L11" s="94"/>
      <c r="M11" s="96"/>
      <c r="N11" s="94"/>
      <c r="O11" s="96"/>
      <c r="P11" s="94"/>
      <c r="Q11" s="69"/>
    </row>
    <row r="12" spans="1:18" ht="13.5" hidden="1" thickBot="1" x14ac:dyDescent="0.25">
      <c r="A12" s="86">
        <f t="shared" si="1"/>
        <v>42187</v>
      </c>
      <c r="B12" s="87">
        <f t="shared" si="0"/>
        <v>4</v>
      </c>
      <c r="C12" s="88"/>
      <c r="D12" s="89"/>
      <c r="E12" s="90"/>
      <c r="F12" s="91"/>
      <c r="G12" s="91"/>
      <c r="H12" s="92"/>
      <c r="I12" s="93"/>
      <c r="J12" s="135"/>
      <c r="K12" s="149"/>
      <c r="L12" s="94"/>
      <c r="M12" s="96"/>
      <c r="N12" s="94" t="s">
        <v>37</v>
      </c>
      <c r="O12" s="96"/>
      <c r="P12" s="94"/>
      <c r="Q12" s="69"/>
    </row>
    <row r="13" spans="1:18" ht="13.5" hidden="1" thickBot="1" x14ac:dyDescent="0.25">
      <c r="A13" s="86">
        <f t="shared" si="1"/>
        <v>42188</v>
      </c>
      <c r="B13" s="87">
        <f t="shared" si="0"/>
        <v>5</v>
      </c>
      <c r="C13" s="88"/>
      <c r="D13" s="89"/>
      <c r="E13" s="97"/>
      <c r="F13" s="98"/>
      <c r="G13" s="98"/>
      <c r="H13" s="92"/>
      <c r="I13" s="93"/>
      <c r="J13" s="135"/>
      <c r="K13" s="149"/>
      <c r="L13" s="94"/>
      <c r="M13" s="96"/>
      <c r="N13" s="94"/>
      <c r="O13" s="96"/>
      <c r="P13" s="94"/>
      <c r="Q13" s="69"/>
    </row>
    <row r="14" spans="1:18" ht="13.5" hidden="1" thickBot="1" x14ac:dyDescent="0.25">
      <c r="A14" s="86">
        <f t="shared" si="1"/>
        <v>42189</v>
      </c>
      <c r="B14" s="87">
        <f t="shared" si="0"/>
        <v>6</v>
      </c>
      <c r="C14" s="88"/>
      <c r="D14" s="89"/>
      <c r="E14" s="90"/>
      <c r="F14" s="91"/>
      <c r="G14" s="162"/>
      <c r="H14" s="92"/>
      <c r="I14" s="93"/>
      <c r="J14" s="135"/>
      <c r="K14" s="149"/>
      <c r="L14" s="94"/>
      <c r="M14" s="96"/>
      <c r="N14" s="94"/>
      <c r="O14" s="96"/>
      <c r="P14" s="94"/>
      <c r="Q14" s="69"/>
    </row>
    <row r="15" spans="1:18" ht="13.5" hidden="1" thickBot="1" x14ac:dyDescent="0.25">
      <c r="A15" s="99">
        <f t="shared" si="1"/>
        <v>42190</v>
      </c>
      <c r="B15" s="100">
        <f t="shared" si="0"/>
        <v>7</v>
      </c>
      <c r="C15" s="101"/>
      <c r="D15" s="102"/>
      <c r="E15" s="103"/>
      <c r="F15" s="104"/>
      <c r="G15" s="104"/>
      <c r="H15" s="105"/>
      <c r="I15" s="106"/>
      <c r="J15" s="136"/>
      <c r="K15" s="150"/>
      <c r="L15" s="107"/>
      <c r="M15" s="108"/>
      <c r="N15" s="107"/>
      <c r="O15" s="108"/>
      <c r="P15" s="107"/>
      <c r="Q15" s="109"/>
    </row>
    <row r="16" spans="1:18" ht="14.25" thickTop="1" thickBot="1" x14ac:dyDescent="0.25">
      <c r="A16" s="19">
        <f t="shared" si="1"/>
        <v>42191</v>
      </c>
      <c r="B16" s="37">
        <f t="shared" si="0"/>
        <v>1</v>
      </c>
      <c r="C16" s="12"/>
      <c r="D16" s="42"/>
      <c r="E16" s="173">
        <v>41</v>
      </c>
      <c r="F16" s="174"/>
      <c r="G16" s="160"/>
      <c r="H16" s="7"/>
      <c r="I16" s="47"/>
      <c r="J16" s="131"/>
      <c r="K16" s="145"/>
      <c r="L16" s="48"/>
      <c r="M16" s="56" t="s">
        <v>37</v>
      </c>
      <c r="N16" s="46" t="s">
        <v>37</v>
      </c>
      <c r="O16" s="49"/>
      <c r="P16" s="48"/>
      <c r="Q16" s="30"/>
    </row>
    <row r="17" spans="1:17" ht="13.5" hidden="1" thickBot="1" x14ac:dyDescent="0.25">
      <c r="A17" s="86">
        <f t="shared" si="1"/>
        <v>42192</v>
      </c>
      <c r="B17" s="87">
        <f t="shared" si="0"/>
        <v>2</v>
      </c>
      <c r="C17" s="88"/>
      <c r="D17" s="89"/>
      <c r="E17" s="90"/>
      <c r="F17" s="91"/>
      <c r="G17" s="91"/>
      <c r="H17" s="92"/>
      <c r="I17" s="93"/>
      <c r="J17" s="135"/>
      <c r="K17" s="149"/>
      <c r="L17" s="94"/>
      <c r="M17" s="95" t="s">
        <v>37</v>
      </c>
      <c r="N17" s="94"/>
      <c r="O17" s="96"/>
      <c r="P17" s="94"/>
      <c r="Q17" s="69"/>
    </row>
    <row r="18" spans="1:17" ht="13.5" hidden="1" thickBot="1" x14ac:dyDescent="0.25">
      <c r="A18" s="86">
        <f t="shared" si="1"/>
        <v>42193</v>
      </c>
      <c r="B18" s="87">
        <f t="shared" si="0"/>
        <v>3</v>
      </c>
      <c r="C18" s="88"/>
      <c r="D18" s="89"/>
      <c r="E18" s="90"/>
      <c r="F18" s="91"/>
      <c r="G18" s="91"/>
      <c r="H18" s="92"/>
      <c r="I18" s="93"/>
      <c r="J18" s="135"/>
      <c r="K18" s="149"/>
      <c r="L18" s="94"/>
      <c r="M18" s="96"/>
      <c r="N18" s="94"/>
      <c r="O18" s="96"/>
      <c r="P18" s="94"/>
      <c r="Q18" s="69"/>
    </row>
    <row r="19" spans="1:17" ht="13.5" hidden="1" thickBot="1" x14ac:dyDescent="0.25">
      <c r="A19" s="86">
        <f t="shared" si="1"/>
        <v>42194</v>
      </c>
      <c r="B19" s="87">
        <f t="shared" si="0"/>
        <v>4</v>
      </c>
      <c r="C19" s="88"/>
      <c r="D19" s="89"/>
      <c r="E19" s="90"/>
      <c r="F19" s="91"/>
      <c r="G19" s="91"/>
      <c r="H19" s="92"/>
      <c r="I19" s="93"/>
      <c r="J19" s="135"/>
      <c r="K19" s="149"/>
      <c r="L19" s="94"/>
      <c r="M19" s="96"/>
      <c r="N19" s="94" t="s">
        <v>37</v>
      </c>
      <c r="O19" s="96"/>
      <c r="P19" s="94"/>
      <c r="Q19" s="69"/>
    </row>
    <row r="20" spans="1:17" ht="13.5" hidden="1" thickBot="1" x14ac:dyDescent="0.25">
      <c r="A20" s="86">
        <f t="shared" si="1"/>
        <v>42195</v>
      </c>
      <c r="B20" s="87">
        <f t="shared" si="0"/>
        <v>5</v>
      </c>
      <c r="C20" s="88"/>
      <c r="D20" s="89"/>
      <c r="E20" s="97"/>
      <c r="F20" s="98"/>
      <c r="G20" s="98"/>
      <c r="H20" s="92"/>
      <c r="I20" s="93"/>
      <c r="J20" s="135"/>
      <c r="K20" s="149"/>
      <c r="L20" s="94"/>
      <c r="M20" s="96"/>
      <c r="N20" s="94"/>
      <c r="O20" s="96"/>
      <c r="P20" s="94"/>
      <c r="Q20" s="69"/>
    </row>
    <row r="21" spans="1:17" ht="13.5" hidden="1" thickBot="1" x14ac:dyDescent="0.25">
      <c r="A21" s="86">
        <f t="shared" si="1"/>
        <v>42196</v>
      </c>
      <c r="B21" s="87">
        <f t="shared" si="0"/>
        <v>6</v>
      </c>
      <c r="C21" s="88"/>
      <c r="D21" s="89"/>
      <c r="E21" s="90"/>
      <c r="F21" s="91"/>
      <c r="G21" s="162"/>
      <c r="H21" s="92"/>
      <c r="I21" s="93"/>
      <c r="J21" s="135"/>
      <c r="K21" s="149"/>
      <c r="L21" s="94"/>
      <c r="M21" s="96"/>
      <c r="N21" s="94"/>
      <c r="O21" s="96"/>
      <c r="P21" s="94"/>
      <c r="Q21" s="69"/>
    </row>
    <row r="22" spans="1:17" ht="13.5" hidden="1" thickBot="1" x14ac:dyDescent="0.25">
      <c r="A22" s="99">
        <f t="shared" si="1"/>
        <v>42197</v>
      </c>
      <c r="B22" s="100">
        <f t="shared" si="0"/>
        <v>7</v>
      </c>
      <c r="C22" s="101"/>
      <c r="D22" s="102"/>
      <c r="E22" s="103"/>
      <c r="F22" s="104"/>
      <c r="G22" s="104"/>
      <c r="H22" s="105"/>
      <c r="I22" s="106"/>
      <c r="J22" s="136"/>
      <c r="K22" s="150"/>
      <c r="L22" s="107"/>
      <c r="M22" s="108"/>
      <c r="N22" s="107"/>
      <c r="O22" s="108"/>
      <c r="P22" s="107"/>
      <c r="Q22" s="109"/>
    </row>
    <row r="23" spans="1:17" ht="14.25" thickTop="1" thickBot="1" x14ac:dyDescent="0.25">
      <c r="A23" s="19">
        <f t="shared" si="1"/>
        <v>42198</v>
      </c>
      <c r="B23" s="37">
        <f t="shared" si="0"/>
        <v>1</v>
      </c>
      <c r="C23" s="12"/>
      <c r="D23" s="42"/>
      <c r="E23" s="173">
        <v>42</v>
      </c>
      <c r="F23" s="174"/>
      <c r="G23" s="160"/>
      <c r="H23" s="7"/>
      <c r="I23" s="47"/>
      <c r="J23" s="131"/>
      <c r="K23" s="145"/>
      <c r="L23" s="48"/>
      <c r="M23" s="56" t="s">
        <v>38</v>
      </c>
      <c r="N23" s="46" t="s">
        <v>38</v>
      </c>
      <c r="O23" s="49"/>
      <c r="P23" s="48"/>
      <c r="Q23" s="30"/>
    </row>
    <row r="24" spans="1:17" ht="13.5" hidden="1" thickBot="1" x14ac:dyDescent="0.25">
      <c r="A24" s="86">
        <f t="shared" si="1"/>
        <v>42199</v>
      </c>
      <c r="B24" s="87">
        <f t="shared" si="0"/>
        <v>2</v>
      </c>
      <c r="C24" s="88"/>
      <c r="D24" s="89"/>
      <c r="E24" s="90"/>
      <c r="F24" s="91"/>
      <c r="G24" s="91"/>
      <c r="H24" s="92"/>
      <c r="I24" s="93"/>
      <c r="J24" s="135"/>
      <c r="K24" s="149"/>
      <c r="L24" s="94"/>
      <c r="M24" s="95" t="s">
        <v>38</v>
      </c>
      <c r="N24" s="94"/>
      <c r="O24" s="96"/>
      <c r="P24" s="94"/>
      <c r="Q24" s="69"/>
    </row>
    <row r="25" spans="1:17" ht="13.5" hidden="1" thickBot="1" x14ac:dyDescent="0.25">
      <c r="A25" s="86">
        <f t="shared" si="1"/>
        <v>42200</v>
      </c>
      <c r="B25" s="87">
        <f t="shared" si="0"/>
        <v>3</v>
      </c>
      <c r="C25" s="88"/>
      <c r="D25" s="89"/>
      <c r="E25" s="90"/>
      <c r="F25" s="91"/>
      <c r="G25" s="91"/>
      <c r="H25" s="92"/>
      <c r="I25" s="93"/>
      <c r="J25" s="135"/>
      <c r="K25" s="149"/>
      <c r="L25" s="94"/>
      <c r="M25" s="96"/>
      <c r="N25" s="94"/>
      <c r="O25" s="96"/>
      <c r="P25" s="94"/>
      <c r="Q25" s="69"/>
    </row>
    <row r="26" spans="1:17" ht="13.5" hidden="1" thickBot="1" x14ac:dyDescent="0.25">
      <c r="A26" s="86">
        <f t="shared" si="1"/>
        <v>42201</v>
      </c>
      <c r="B26" s="87">
        <f t="shared" si="0"/>
        <v>4</v>
      </c>
      <c r="C26" s="88"/>
      <c r="D26" s="89"/>
      <c r="E26" s="90"/>
      <c r="F26" s="91"/>
      <c r="G26" s="91"/>
      <c r="H26" s="92"/>
      <c r="I26" s="93"/>
      <c r="J26" s="135"/>
      <c r="K26" s="149"/>
      <c r="L26" s="94"/>
      <c r="M26" s="95"/>
      <c r="N26" s="94" t="s">
        <v>38</v>
      </c>
      <c r="O26" s="96"/>
      <c r="P26" s="94"/>
      <c r="Q26" s="69"/>
    </row>
    <row r="27" spans="1:17" ht="13.5" hidden="1" thickBot="1" x14ac:dyDescent="0.25">
      <c r="A27" s="86">
        <f t="shared" si="1"/>
        <v>42202</v>
      </c>
      <c r="B27" s="87">
        <f t="shared" si="0"/>
        <v>5</v>
      </c>
      <c r="C27" s="88"/>
      <c r="D27" s="89"/>
      <c r="E27" s="97"/>
      <c r="F27" s="98"/>
      <c r="G27" s="98"/>
      <c r="H27" s="92"/>
      <c r="I27" s="93"/>
      <c r="J27" s="135"/>
      <c r="K27" s="149"/>
      <c r="L27" s="94"/>
      <c r="M27" s="96"/>
      <c r="N27" s="94"/>
      <c r="O27" s="96"/>
      <c r="P27" s="94"/>
      <c r="Q27" s="69"/>
    </row>
    <row r="28" spans="1:17" ht="13.5" hidden="1" thickBot="1" x14ac:dyDescent="0.25">
      <c r="A28" s="86">
        <f t="shared" si="1"/>
        <v>42203</v>
      </c>
      <c r="B28" s="87">
        <f t="shared" si="0"/>
        <v>6</v>
      </c>
      <c r="C28" s="88"/>
      <c r="D28" s="89"/>
      <c r="E28" s="90"/>
      <c r="F28" s="91"/>
      <c r="G28" s="162"/>
      <c r="H28" s="92"/>
      <c r="I28" s="93"/>
      <c r="J28" s="135"/>
      <c r="K28" s="149"/>
      <c r="L28" s="94"/>
      <c r="M28" s="96"/>
      <c r="N28" s="94"/>
      <c r="O28" s="96"/>
      <c r="P28" s="94"/>
      <c r="Q28" s="69"/>
    </row>
    <row r="29" spans="1:17" ht="13.5" hidden="1" thickBot="1" x14ac:dyDescent="0.25">
      <c r="A29" s="99">
        <f t="shared" si="1"/>
        <v>42204</v>
      </c>
      <c r="B29" s="100">
        <f t="shared" si="0"/>
        <v>7</v>
      </c>
      <c r="C29" s="101"/>
      <c r="D29" s="102"/>
      <c r="E29" s="103"/>
      <c r="F29" s="104"/>
      <c r="G29" s="104"/>
      <c r="H29" s="105"/>
      <c r="I29" s="106"/>
      <c r="J29" s="136"/>
      <c r="K29" s="150"/>
      <c r="L29" s="107"/>
      <c r="M29" s="108"/>
      <c r="N29" s="107"/>
      <c r="O29" s="108"/>
      <c r="P29" s="107"/>
      <c r="Q29" s="109"/>
    </row>
    <row r="30" spans="1:17" ht="14.25" thickTop="1" thickBot="1" x14ac:dyDescent="0.25">
      <c r="A30" s="19">
        <f t="shared" si="1"/>
        <v>42205</v>
      </c>
      <c r="B30" s="37">
        <f t="shared" si="0"/>
        <v>1</v>
      </c>
      <c r="C30" s="12"/>
      <c r="D30" s="42"/>
      <c r="E30" s="173">
        <v>43</v>
      </c>
      <c r="F30" s="174"/>
      <c r="G30" s="160"/>
      <c r="H30" s="7"/>
      <c r="I30" s="47"/>
      <c r="J30" s="131"/>
      <c r="K30" s="145"/>
      <c r="L30" s="48"/>
      <c r="M30" s="56" t="s">
        <v>38</v>
      </c>
      <c r="N30" s="46" t="s">
        <v>38</v>
      </c>
      <c r="O30" s="49"/>
      <c r="P30" s="48"/>
      <c r="Q30" s="30"/>
    </row>
    <row r="31" spans="1:17" ht="13.5" hidden="1" thickBot="1" x14ac:dyDescent="0.25">
      <c r="A31" s="86">
        <f t="shared" si="1"/>
        <v>42206</v>
      </c>
      <c r="B31" s="87">
        <f t="shared" si="0"/>
        <v>2</v>
      </c>
      <c r="C31" s="88"/>
      <c r="D31" s="89"/>
      <c r="E31" s="90"/>
      <c r="F31" s="91"/>
      <c r="G31" s="91"/>
      <c r="H31" s="92"/>
      <c r="I31" s="93"/>
      <c r="J31" s="135"/>
      <c r="K31" s="149"/>
      <c r="L31" s="94"/>
      <c r="M31" s="96" t="s">
        <v>38</v>
      </c>
      <c r="N31" s="94"/>
      <c r="O31" s="96"/>
      <c r="P31" s="94"/>
      <c r="Q31" s="69"/>
    </row>
    <row r="32" spans="1:17" ht="13.5" hidden="1" thickBot="1" x14ac:dyDescent="0.25">
      <c r="A32" s="86">
        <f t="shared" si="1"/>
        <v>42207</v>
      </c>
      <c r="B32" s="87">
        <f t="shared" si="0"/>
        <v>3</v>
      </c>
      <c r="C32" s="88"/>
      <c r="D32" s="89"/>
      <c r="E32" s="90"/>
      <c r="F32" s="91"/>
      <c r="G32" s="91"/>
      <c r="H32" s="92"/>
      <c r="I32" s="93"/>
      <c r="J32" s="135"/>
      <c r="K32" s="149"/>
      <c r="L32" s="94"/>
      <c r="M32" s="96"/>
      <c r="N32" s="94"/>
      <c r="O32" s="96"/>
      <c r="P32" s="94"/>
      <c r="Q32" s="69"/>
    </row>
    <row r="33" spans="1:17" ht="13.5" hidden="1" thickBot="1" x14ac:dyDescent="0.25">
      <c r="A33" s="86">
        <f t="shared" si="1"/>
        <v>42208</v>
      </c>
      <c r="B33" s="87">
        <f t="shared" si="0"/>
        <v>4</v>
      </c>
      <c r="C33" s="88"/>
      <c r="D33" s="89"/>
      <c r="E33" s="90"/>
      <c r="F33" s="91"/>
      <c r="G33" s="91"/>
      <c r="H33" s="92"/>
      <c r="I33" s="93"/>
      <c r="J33" s="135"/>
      <c r="K33" s="149"/>
      <c r="L33" s="94"/>
      <c r="M33" s="96"/>
      <c r="N33" s="94" t="s">
        <v>38</v>
      </c>
      <c r="O33" s="96"/>
      <c r="P33" s="94"/>
      <c r="Q33" s="69"/>
    </row>
    <row r="34" spans="1:17" ht="13.5" hidden="1" thickBot="1" x14ac:dyDescent="0.25">
      <c r="A34" s="86">
        <f t="shared" si="1"/>
        <v>42209</v>
      </c>
      <c r="B34" s="87">
        <f t="shared" si="0"/>
        <v>5</v>
      </c>
      <c r="C34" s="88"/>
      <c r="D34" s="89"/>
      <c r="E34" s="97"/>
      <c r="F34" s="98"/>
      <c r="G34" s="98"/>
      <c r="H34" s="92"/>
      <c r="I34" s="93"/>
      <c r="J34" s="135"/>
      <c r="K34" s="149"/>
      <c r="L34" s="94"/>
      <c r="M34" s="96"/>
      <c r="N34" s="94"/>
      <c r="O34" s="96"/>
      <c r="P34" s="94"/>
      <c r="Q34" s="69"/>
    </row>
    <row r="35" spans="1:17" ht="13.5" hidden="1" thickBot="1" x14ac:dyDescent="0.25">
      <c r="A35" s="86">
        <f t="shared" si="1"/>
        <v>42210</v>
      </c>
      <c r="B35" s="87">
        <f t="shared" si="0"/>
        <v>6</v>
      </c>
      <c r="C35" s="88"/>
      <c r="D35" s="89"/>
      <c r="E35" s="90"/>
      <c r="F35" s="91"/>
      <c r="G35" s="162"/>
      <c r="H35" s="92"/>
      <c r="I35" s="93"/>
      <c r="J35" s="135"/>
      <c r="K35" s="149"/>
      <c r="L35" s="94"/>
      <c r="M35" s="96"/>
      <c r="N35" s="94"/>
      <c r="O35" s="96"/>
      <c r="P35" s="94"/>
      <c r="Q35" s="69"/>
    </row>
    <row r="36" spans="1:17" ht="13.5" hidden="1" thickBot="1" x14ac:dyDescent="0.25">
      <c r="A36" s="99">
        <f t="shared" si="1"/>
        <v>42211</v>
      </c>
      <c r="B36" s="100">
        <f t="shared" si="0"/>
        <v>7</v>
      </c>
      <c r="C36" s="101"/>
      <c r="D36" s="102"/>
      <c r="E36" s="103"/>
      <c r="F36" s="104"/>
      <c r="G36" s="104"/>
      <c r="H36" s="105"/>
      <c r="I36" s="106"/>
      <c r="J36" s="136"/>
      <c r="K36" s="150"/>
      <c r="L36" s="107"/>
      <c r="M36" s="108"/>
      <c r="N36" s="107"/>
      <c r="O36" s="108"/>
      <c r="P36" s="107"/>
      <c r="Q36" s="109"/>
    </row>
    <row r="37" spans="1:17" ht="14.25" thickTop="1" thickBot="1" x14ac:dyDescent="0.25">
      <c r="A37" s="19">
        <f t="shared" si="1"/>
        <v>42212</v>
      </c>
      <c r="B37" s="37">
        <f t="shared" si="0"/>
        <v>1</v>
      </c>
      <c r="C37" s="12"/>
      <c r="D37" s="42"/>
      <c r="E37" s="173">
        <v>44</v>
      </c>
      <c r="F37" s="174"/>
      <c r="G37" s="160"/>
      <c r="H37" s="7"/>
      <c r="I37" s="47"/>
      <c r="J37" s="131"/>
      <c r="K37" s="145"/>
      <c r="L37" s="48"/>
      <c r="M37" s="56" t="s">
        <v>39</v>
      </c>
      <c r="N37" s="46" t="s">
        <v>39</v>
      </c>
      <c r="O37" s="49"/>
      <c r="P37" s="48"/>
      <c r="Q37" s="30"/>
    </row>
    <row r="38" spans="1:17" ht="13.5" hidden="1" thickBot="1" x14ac:dyDescent="0.25">
      <c r="A38" s="58">
        <f t="shared" si="1"/>
        <v>42213</v>
      </c>
      <c r="B38" s="59">
        <f t="shared" si="0"/>
        <v>2</v>
      </c>
      <c r="C38" s="60"/>
      <c r="D38" s="61"/>
      <c r="E38" s="62"/>
      <c r="F38" s="63"/>
      <c r="G38" s="63"/>
      <c r="H38" s="64"/>
      <c r="I38" s="65"/>
      <c r="J38" s="133"/>
      <c r="K38" s="147"/>
      <c r="L38" s="66"/>
      <c r="M38" s="67" t="s">
        <v>39</v>
      </c>
      <c r="N38" s="66"/>
      <c r="O38" s="67"/>
      <c r="P38" s="66"/>
      <c r="Q38" s="68"/>
    </row>
    <row r="39" spans="1:17" ht="13.5" hidden="1" thickBot="1" x14ac:dyDescent="0.25">
      <c r="A39" s="58">
        <f t="shared" si="1"/>
        <v>42214</v>
      </c>
      <c r="B39" s="59">
        <f t="shared" si="0"/>
        <v>3</v>
      </c>
      <c r="C39" s="60"/>
      <c r="D39" s="61"/>
      <c r="E39" s="62"/>
      <c r="F39" s="63"/>
      <c r="G39" s="63"/>
      <c r="H39" s="64"/>
      <c r="I39" s="65"/>
      <c r="J39" s="133"/>
      <c r="K39" s="147"/>
      <c r="L39" s="66"/>
      <c r="M39" s="67"/>
      <c r="N39" s="66"/>
      <c r="O39" s="67"/>
      <c r="P39" s="66"/>
      <c r="Q39" s="68"/>
    </row>
    <row r="40" spans="1:17" ht="13.5" hidden="1" thickBot="1" x14ac:dyDescent="0.25">
      <c r="A40" s="58">
        <f t="shared" si="1"/>
        <v>42215</v>
      </c>
      <c r="B40" s="59">
        <f t="shared" si="0"/>
        <v>4</v>
      </c>
      <c r="C40" s="60"/>
      <c r="D40" s="61"/>
      <c r="E40" s="62"/>
      <c r="F40" s="63"/>
      <c r="G40" s="63"/>
      <c r="H40" s="64"/>
      <c r="I40" s="65"/>
      <c r="J40" s="133"/>
      <c r="K40" s="147"/>
      <c r="L40" s="66"/>
      <c r="M40" s="67"/>
      <c r="N40" s="66" t="s">
        <v>39</v>
      </c>
      <c r="O40" s="67"/>
      <c r="P40" s="66"/>
      <c r="Q40" s="68"/>
    </row>
    <row r="41" spans="1:17" ht="13.5" hidden="1" thickBot="1" x14ac:dyDescent="0.25">
      <c r="A41" s="58">
        <f t="shared" si="1"/>
        <v>42216</v>
      </c>
      <c r="B41" s="59">
        <f t="shared" si="0"/>
        <v>5</v>
      </c>
      <c r="C41" s="60"/>
      <c r="D41" s="61"/>
      <c r="E41" s="70"/>
      <c r="F41" s="71"/>
      <c r="G41" s="71"/>
      <c r="H41" s="64"/>
      <c r="I41" s="65"/>
      <c r="J41" s="133"/>
      <c r="K41" s="147"/>
      <c r="L41" s="66"/>
      <c r="M41" s="67"/>
      <c r="N41" s="66"/>
      <c r="O41" s="67"/>
      <c r="P41" s="66"/>
      <c r="Q41" s="68"/>
    </row>
    <row r="42" spans="1:17" ht="13.5" hidden="1" thickBot="1" x14ac:dyDescent="0.25">
      <c r="A42" s="58">
        <f t="shared" si="1"/>
        <v>42217</v>
      </c>
      <c r="B42" s="59">
        <f t="shared" si="0"/>
        <v>6</v>
      </c>
      <c r="C42" s="60"/>
      <c r="D42" s="61"/>
      <c r="E42" s="62"/>
      <c r="F42" s="63"/>
      <c r="G42" s="163"/>
      <c r="H42" s="64"/>
      <c r="I42" s="65"/>
      <c r="J42" s="133"/>
      <c r="K42" s="147"/>
      <c r="L42" s="71"/>
      <c r="M42" s="67"/>
      <c r="N42" s="66"/>
      <c r="O42" s="67"/>
      <c r="P42" s="66"/>
      <c r="Q42" s="68"/>
    </row>
    <row r="43" spans="1:17" ht="13.5" hidden="1" thickBot="1" x14ac:dyDescent="0.25">
      <c r="A43" s="72">
        <f t="shared" si="1"/>
        <v>42218</v>
      </c>
      <c r="B43" s="73">
        <f t="shared" si="0"/>
        <v>7</v>
      </c>
      <c r="C43" s="74"/>
      <c r="D43" s="75"/>
      <c r="E43" s="76"/>
      <c r="F43" s="77"/>
      <c r="G43" s="77"/>
      <c r="H43" s="78"/>
      <c r="I43" s="79"/>
      <c r="J43" s="137"/>
      <c r="K43" s="151"/>
      <c r="L43" s="80"/>
      <c r="M43" s="81"/>
      <c r="N43" s="80"/>
      <c r="O43" s="81"/>
      <c r="P43" s="80"/>
      <c r="Q43" s="82"/>
    </row>
    <row r="44" spans="1:17" ht="14.25" thickTop="1" thickBot="1" x14ac:dyDescent="0.25">
      <c r="A44" s="19">
        <f t="shared" si="1"/>
        <v>42219</v>
      </c>
      <c r="B44" s="37">
        <f t="shared" si="0"/>
        <v>1</v>
      </c>
      <c r="C44" s="12"/>
      <c r="D44" s="42"/>
      <c r="E44" s="173">
        <v>45</v>
      </c>
      <c r="F44" s="174"/>
      <c r="G44" s="160"/>
      <c r="H44" s="7"/>
      <c r="I44" s="57" t="s">
        <v>15</v>
      </c>
      <c r="J44" s="138" t="s">
        <v>15</v>
      </c>
      <c r="K44" s="152"/>
      <c r="L44" s="48"/>
      <c r="M44" s="56" t="s">
        <v>39</v>
      </c>
      <c r="N44" s="46" t="s">
        <v>39</v>
      </c>
      <c r="O44" s="49"/>
      <c r="P44" s="46"/>
      <c r="Q44" s="30"/>
    </row>
    <row r="45" spans="1:17" ht="13.5" hidden="1" thickBot="1" x14ac:dyDescent="0.25">
      <c r="A45" s="58">
        <f t="shared" si="1"/>
        <v>42220</v>
      </c>
      <c r="B45" s="59">
        <f t="shared" si="0"/>
        <v>2</v>
      </c>
      <c r="C45" s="60"/>
      <c r="D45" s="61"/>
      <c r="E45" s="62"/>
      <c r="F45" s="63"/>
      <c r="G45" s="63"/>
      <c r="H45" s="64"/>
      <c r="I45" s="65"/>
      <c r="J45" s="133"/>
      <c r="K45" s="147"/>
      <c r="L45" s="66"/>
      <c r="M45" s="67" t="s">
        <v>39</v>
      </c>
      <c r="N45" s="66"/>
      <c r="O45" s="67"/>
      <c r="P45" s="66"/>
      <c r="Q45" s="68"/>
    </row>
    <row r="46" spans="1:17" ht="13.5" hidden="1" thickBot="1" x14ac:dyDescent="0.25">
      <c r="A46" s="58">
        <f t="shared" si="1"/>
        <v>42221</v>
      </c>
      <c r="B46" s="59">
        <f t="shared" si="0"/>
        <v>3</v>
      </c>
      <c r="C46" s="60"/>
      <c r="D46" s="61"/>
      <c r="E46" s="62"/>
      <c r="F46" s="63"/>
      <c r="G46" s="63"/>
      <c r="H46" s="64"/>
      <c r="I46" s="65"/>
      <c r="J46" s="133"/>
      <c r="K46" s="147"/>
      <c r="L46" s="66"/>
      <c r="M46" s="67"/>
      <c r="N46" s="66"/>
      <c r="O46" s="67"/>
      <c r="P46" s="66"/>
      <c r="Q46" s="68"/>
    </row>
    <row r="47" spans="1:17" ht="13.5" hidden="1" thickBot="1" x14ac:dyDescent="0.25">
      <c r="A47" s="58">
        <f t="shared" si="1"/>
        <v>42222</v>
      </c>
      <c r="B47" s="59">
        <f t="shared" si="0"/>
        <v>4</v>
      </c>
      <c r="C47" s="60"/>
      <c r="D47" s="61"/>
      <c r="E47" s="62"/>
      <c r="F47" s="63"/>
      <c r="G47" s="63"/>
      <c r="H47" s="64"/>
      <c r="I47" s="65"/>
      <c r="J47" s="133"/>
      <c r="K47" s="147"/>
      <c r="L47" s="66"/>
      <c r="M47" s="83"/>
      <c r="N47" s="66" t="s">
        <v>39</v>
      </c>
      <c r="O47" s="67"/>
      <c r="P47" s="66"/>
      <c r="Q47" s="68"/>
    </row>
    <row r="48" spans="1:17" ht="13.5" hidden="1" thickBot="1" x14ac:dyDescent="0.25">
      <c r="A48" s="58">
        <f t="shared" si="1"/>
        <v>42223</v>
      </c>
      <c r="B48" s="59">
        <f t="shared" si="0"/>
        <v>5</v>
      </c>
      <c r="C48" s="60"/>
      <c r="D48" s="61"/>
      <c r="E48" s="70"/>
      <c r="F48" s="71"/>
      <c r="G48" s="71"/>
      <c r="H48" s="64"/>
      <c r="I48" s="65"/>
      <c r="J48" s="133"/>
      <c r="K48" s="147"/>
      <c r="L48" s="66"/>
      <c r="M48" s="67"/>
      <c r="N48" s="66"/>
      <c r="O48" s="67"/>
      <c r="P48" s="71"/>
      <c r="Q48" s="68"/>
    </row>
    <row r="49" spans="1:17" ht="13.5" hidden="1" thickBot="1" x14ac:dyDescent="0.25">
      <c r="A49" s="58">
        <f t="shared" si="1"/>
        <v>42224</v>
      </c>
      <c r="B49" s="59">
        <f t="shared" si="0"/>
        <v>6</v>
      </c>
      <c r="C49" s="60"/>
      <c r="D49" s="61"/>
      <c r="E49" s="62"/>
      <c r="F49" s="63"/>
      <c r="G49" s="163" t="s">
        <v>108</v>
      </c>
      <c r="H49" s="64"/>
      <c r="I49" s="65" t="s">
        <v>15</v>
      </c>
      <c r="J49" s="139" t="s">
        <v>15</v>
      </c>
      <c r="K49" s="147"/>
      <c r="L49" s="71"/>
      <c r="M49" s="67"/>
      <c r="N49" s="66"/>
      <c r="O49" s="67"/>
      <c r="P49" s="66"/>
      <c r="Q49" s="68"/>
    </row>
    <row r="50" spans="1:17" ht="13.5" hidden="1" thickBot="1" x14ac:dyDescent="0.25">
      <c r="A50" s="72">
        <f t="shared" si="1"/>
        <v>42225</v>
      </c>
      <c r="B50" s="73">
        <f t="shared" si="0"/>
        <v>7</v>
      </c>
      <c r="C50" s="74"/>
      <c r="D50" s="75"/>
      <c r="E50" s="76"/>
      <c r="F50" s="77"/>
      <c r="G50" s="77"/>
      <c r="H50" s="78"/>
      <c r="I50" s="128"/>
      <c r="J50" s="144"/>
      <c r="K50" s="153"/>
      <c r="L50" s="80"/>
      <c r="M50" s="81"/>
      <c r="N50" s="80"/>
      <c r="O50" s="81"/>
      <c r="P50" s="80"/>
      <c r="Q50" s="82"/>
    </row>
    <row r="51" spans="1:17" ht="14.25" thickTop="1" thickBot="1" x14ac:dyDescent="0.25">
      <c r="A51" s="19">
        <f t="shared" si="1"/>
        <v>42226</v>
      </c>
      <c r="B51" s="37">
        <f t="shared" si="0"/>
        <v>1</v>
      </c>
      <c r="C51" s="12"/>
      <c r="D51" s="42"/>
      <c r="E51" s="173">
        <v>46</v>
      </c>
      <c r="F51" s="174"/>
      <c r="G51" s="160"/>
      <c r="H51" s="28"/>
      <c r="I51" s="57" t="s">
        <v>16</v>
      </c>
      <c r="J51" s="138" t="s">
        <v>16</v>
      </c>
      <c r="K51" s="152"/>
      <c r="L51" s="48"/>
      <c r="M51" s="49"/>
      <c r="N51" s="48"/>
      <c r="O51" s="49"/>
      <c r="P51" s="46">
        <v>1</v>
      </c>
      <c r="Q51" s="33"/>
    </row>
    <row r="52" spans="1:17" ht="13.5" hidden="1" thickBot="1" x14ac:dyDescent="0.25">
      <c r="A52" s="58">
        <f t="shared" si="1"/>
        <v>42227</v>
      </c>
      <c r="B52" s="59">
        <f t="shared" si="0"/>
        <v>2</v>
      </c>
      <c r="C52" s="60"/>
      <c r="D52" s="61"/>
      <c r="E52" s="62"/>
      <c r="F52" s="63"/>
      <c r="G52" s="63"/>
      <c r="H52" s="64"/>
      <c r="I52" s="65"/>
      <c r="J52" s="133"/>
      <c r="K52" s="147"/>
      <c r="L52" s="66"/>
      <c r="M52" s="67"/>
      <c r="N52" s="66"/>
      <c r="O52" s="67"/>
      <c r="P52" s="71">
        <v>1</v>
      </c>
      <c r="Q52" s="84"/>
    </row>
    <row r="53" spans="1:17" ht="13.5" hidden="1" thickBot="1" x14ac:dyDescent="0.25">
      <c r="A53" s="58">
        <f t="shared" si="1"/>
        <v>42228</v>
      </c>
      <c r="B53" s="59">
        <f t="shared" si="0"/>
        <v>3</v>
      </c>
      <c r="C53" s="60"/>
      <c r="D53" s="61"/>
      <c r="E53" s="62"/>
      <c r="F53" s="63"/>
      <c r="G53" s="63"/>
      <c r="H53" s="64"/>
      <c r="I53" s="65"/>
      <c r="J53" s="133"/>
      <c r="K53" s="147"/>
      <c r="L53" s="66"/>
      <c r="M53" s="67"/>
      <c r="N53" s="66"/>
      <c r="O53" s="67"/>
      <c r="P53" s="66"/>
      <c r="Q53" s="68"/>
    </row>
    <row r="54" spans="1:17" ht="13.5" hidden="1" thickBot="1" x14ac:dyDescent="0.25">
      <c r="A54" s="58">
        <f t="shared" si="1"/>
        <v>42229</v>
      </c>
      <c r="B54" s="59">
        <f t="shared" si="0"/>
        <v>4</v>
      </c>
      <c r="C54" s="60"/>
      <c r="D54" s="61"/>
      <c r="E54" s="62"/>
      <c r="F54" s="63"/>
      <c r="G54" s="63"/>
      <c r="H54" s="64"/>
      <c r="I54" s="65"/>
      <c r="J54" s="133"/>
      <c r="K54" s="147"/>
      <c r="L54" s="66"/>
      <c r="M54" s="67"/>
      <c r="N54" s="66"/>
      <c r="O54" s="67"/>
      <c r="P54" s="66"/>
      <c r="Q54" s="68"/>
    </row>
    <row r="55" spans="1:17" ht="13.5" hidden="1" thickBot="1" x14ac:dyDescent="0.25">
      <c r="A55" s="58">
        <f t="shared" si="1"/>
        <v>42230</v>
      </c>
      <c r="B55" s="59">
        <f t="shared" si="0"/>
        <v>5</v>
      </c>
      <c r="C55" s="60"/>
      <c r="D55" s="61"/>
      <c r="E55" s="70"/>
      <c r="F55" s="71"/>
      <c r="G55" s="71"/>
      <c r="H55" s="64"/>
      <c r="I55" s="85"/>
      <c r="J55" s="139"/>
      <c r="K55" s="154"/>
      <c r="L55" s="71"/>
      <c r="M55" s="67"/>
      <c r="N55" s="66"/>
      <c r="O55" s="67"/>
      <c r="P55" s="66"/>
      <c r="Q55" s="68"/>
    </row>
    <row r="56" spans="1:17" ht="13.5" hidden="1" thickBot="1" x14ac:dyDescent="0.25">
      <c r="A56" s="58">
        <f t="shared" si="1"/>
        <v>42231</v>
      </c>
      <c r="B56" s="59">
        <f t="shared" si="0"/>
        <v>6</v>
      </c>
      <c r="C56" s="60"/>
      <c r="D56" s="61"/>
      <c r="E56" s="62"/>
      <c r="F56" s="63"/>
      <c r="G56" s="163" t="s">
        <v>109</v>
      </c>
      <c r="H56" s="64"/>
      <c r="I56" s="85" t="s">
        <v>16</v>
      </c>
      <c r="J56" s="139" t="s">
        <v>16</v>
      </c>
      <c r="K56" s="154"/>
      <c r="L56" s="71"/>
      <c r="M56" s="67"/>
      <c r="N56" s="66"/>
      <c r="O56" s="67"/>
      <c r="P56" s="66"/>
      <c r="Q56" s="68"/>
    </row>
    <row r="57" spans="1:17" ht="13.5" hidden="1" thickBot="1" x14ac:dyDescent="0.25">
      <c r="A57" s="72">
        <f t="shared" si="1"/>
        <v>42232</v>
      </c>
      <c r="B57" s="73">
        <f t="shared" si="0"/>
        <v>7</v>
      </c>
      <c r="C57" s="74"/>
      <c r="D57" s="75"/>
      <c r="E57" s="76"/>
      <c r="F57" s="77"/>
      <c r="G57" s="77"/>
      <c r="H57" s="78"/>
      <c r="I57" s="79"/>
      <c r="J57" s="137"/>
      <c r="K57" s="151"/>
      <c r="L57" s="80"/>
      <c r="M57" s="81"/>
      <c r="N57" s="80"/>
      <c r="O57" s="81"/>
      <c r="P57" s="80"/>
      <c r="Q57" s="82"/>
    </row>
    <row r="58" spans="1:17" ht="14.25" thickTop="1" thickBot="1" x14ac:dyDescent="0.25">
      <c r="A58" s="19">
        <f t="shared" si="1"/>
        <v>42233</v>
      </c>
      <c r="B58" s="37">
        <f t="shared" si="0"/>
        <v>1</v>
      </c>
      <c r="C58" s="12"/>
      <c r="D58" s="42"/>
      <c r="E58" s="173">
        <v>47</v>
      </c>
      <c r="F58" s="174"/>
      <c r="G58" s="160"/>
      <c r="H58" s="28"/>
      <c r="I58" s="57" t="s">
        <v>17</v>
      </c>
      <c r="J58" s="138" t="s">
        <v>76</v>
      </c>
      <c r="K58" s="152"/>
      <c r="L58" s="46"/>
      <c r="M58" s="56" t="s">
        <v>23</v>
      </c>
      <c r="N58" s="46" t="s">
        <v>23</v>
      </c>
      <c r="O58" s="49"/>
      <c r="P58" s="48"/>
      <c r="Q58" s="30"/>
    </row>
    <row r="59" spans="1:17" ht="13.5" hidden="1" thickBot="1" x14ac:dyDescent="0.25">
      <c r="A59" s="58">
        <f t="shared" si="1"/>
        <v>42234</v>
      </c>
      <c r="B59" s="59">
        <f t="shared" si="0"/>
        <v>2</v>
      </c>
      <c r="C59" s="60"/>
      <c r="D59" s="61"/>
      <c r="E59" s="62"/>
      <c r="F59" s="63"/>
      <c r="G59" s="63"/>
      <c r="H59" s="64"/>
      <c r="I59" s="65"/>
      <c r="J59" s="139" t="s">
        <v>17</v>
      </c>
      <c r="K59" s="147"/>
      <c r="L59" s="71"/>
      <c r="M59" s="67" t="s">
        <v>23</v>
      </c>
      <c r="N59" s="66"/>
      <c r="O59" s="67"/>
      <c r="P59" s="66"/>
      <c r="Q59" s="68"/>
    </row>
    <row r="60" spans="1:17" ht="13.5" hidden="1" thickBot="1" x14ac:dyDescent="0.25">
      <c r="A60" s="58">
        <f t="shared" si="1"/>
        <v>42235</v>
      </c>
      <c r="B60" s="59">
        <f t="shared" si="0"/>
        <v>3</v>
      </c>
      <c r="C60" s="60"/>
      <c r="D60" s="61"/>
      <c r="E60" s="62"/>
      <c r="F60" s="63"/>
      <c r="G60" s="63"/>
      <c r="H60" s="64"/>
      <c r="I60" s="65"/>
      <c r="J60" s="133"/>
      <c r="K60" s="147"/>
      <c r="L60" s="66"/>
      <c r="M60" s="67"/>
      <c r="N60" s="66"/>
      <c r="O60" s="67"/>
      <c r="P60" s="66"/>
      <c r="Q60" s="68"/>
    </row>
    <row r="61" spans="1:17" ht="13.5" hidden="1" thickBot="1" x14ac:dyDescent="0.25">
      <c r="A61" s="58">
        <f t="shared" si="1"/>
        <v>42236</v>
      </c>
      <c r="B61" s="59">
        <f t="shared" si="0"/>
        <v>4</v>
      </c>
      <c r="C61" s="60"/>
      <c r="D61" s="61"/>
      <c r="E61" s="62"/>
      <c r="F61" s="63"/>
      <c r="G61" s="63"/>
      <c r="H61" s="64"/>
      <c r="I61" s="65"/>
      <c r="J61" s="133"/>
      <c r="K61" s="147"/>
      <c r="L61" s="66"/>
      <c r="M61" s="67"/>
      <c r="N61" s="66" t="s">
        <v>23</v>
      </c>
      <c r="O61" s="67"/>
      <c r="P61" s="66"/>
      <c r="Q61" s="68"/>
    </row>
    <row r="62" spans="1:17" ht="13.5" hidden="1" thickBot="1" x14ac:dyDescent="0.25">
      <c r="A62" s="58">
        <f t="shared" si="1"/>
        <v>42237</v>
      </c>
      <c r="B62" s="59">
        <f t="shared" si="0"/>
        <v>5</v>
      </c>
      <c r="C62" s="60"/>
      <c r="D62" s="61"/>
      <c r="E62" s="70"/>
      <c r="F62" s="71"/>
      <c r="G62" s="71"/>
      <c r="H62" s="64"/>
      <c r="I62" s="85"/>
      <c r="J62" s="139"/>
      <c r="K62" s="154"/>
      <c r="L62" s="71"/>
      <c r="M62" s="67"/>
      <c r="N62" s="66"/>
      <c r="O62" s="67"/>
      <c r="P62" s="66"/>
      <c r="Q62" s="68"/>
    </row>
    <row r="63" spans="1:17" ht="13.5" hidden="1" thickBot="1" x14ac:dyDescent="0.25">
      <c r="A63" s="58">
        <f t="shared" si="1"/>
        <v>42238</v>
      </c>
      <c r="B63" s="59">
        <f t="shared" si="0"/>
        <v>6</v>
      </c>
      <c r="C63" s="60"/>
      <c r="D63" s="61"/>
      <c r="E63" s="62"/>
      <c r="F63" s="63"/>
      <c r="G63" s="163" t="s">
        <v>110</v>
      </c>
      <c r="H63" s="64"/>
      <c r="I63" s="85" t="s">
        <v>17</v>
      </c>
      <c r="J63" s="139" t="s">
        <v>18</v>
      </c>
      <c r="K63" s="154"/>
      <c r="L63" s="71"/>
      <c r="M63" s="67"/>
      <c r="N63" s="66"/>
      <c r="O63" s="67"/>
      <c r="P63" s="66"/>
      <c r="Q63" s="68"/>
    </row>
    <row r="64" spans="1:17" ht="13.5" hidden="1" thickBot="1" x14ac:dyDescent="0.25">
      <c r="A64" s="72">
        <f t="shared" si="1"/>
        <v>42239</v>
      </c>
      <c r="B64" s="73">
        <f t="shared" si="0"/>
        <v>7</v>
      </c>
      <c r="C64" s="74"/>
      <c r="D64" s="75"/>
      <c r="E64" s="76"/>
      <c r="F64" s="77"/>
      <c r="G64" s="77"/>
      <c r="H64" s="78"/>
      <c r="I64" s="79"/>
      <c r="J64" s="137"/>
      <c r="K64" s="151"/>
      <c r="L64" s="80"/>
      <c r="M64" s="81"/>
      <c r="N64" s="80"/>
      <c r="O64" s="81"/>
      <c r="P64" s="80"/>
      <c r="Q64" s="82"/>
    </row>
    <row r="65" spans="1:17" ht="14.25" thickTop="1" thickBot="1" x14ac:dyDescent="0.25">
      <c r="A65" s="19">
        <f t="shared" si="1"/>
        <v>42240</v>
      </c>
      <c r="B65" s="37">
        <f t="shared" si="0"/>
        <v>1</v>
      </c>
      <c r="C65" s="12"/>
      <c r="D65" s="42"/>
      <c r="E65" s="173">
        <v>48</v>
      </c>
      <c r="F65" s="174"/>
      <c r="G65" s="160"/>
      <c r="H65" s="28"/>
      <c r="I65" s="57" t="s">
        <v>18</v>
      </c>
      <c r="J65" s="138" t="s">
        <v>19</v>
      </c>
      <c r="K65" s="152"/>
      <c r="L65" s="46"/>
      <c r="M65" s="56" t="s">
        <v>147</v>
      </c>
      <c r="N65" s="46" t="s">
        <v>147</v>
      </c>
      <c r="O65" s="49"/>
      <c r="P65" s="46">
        <v>2</v>
      </c>
      <c r="Q65" s="30"/>
    </row>
    <row r="66" spans="1:17" ht="13.5" hidden="1" thickBot="1" x14ac:dyDescent="0.25">
      <c r="A66" s="86">
        <f t="shared" si="1"/>
        <v>42241</v>
      </c>
      <c r="B66" s="87">
        <f t="shared" si="0"/>
        <v>2</v>
      </c>
      <c r="C66" s="88"/>
      <c r="D66" s="89"/>
      <c r="E66" s="90"/>
      <c r="F66" s="91"/>
      <c r="G66" s="91"/>
      <c r="H66" s="92"/>
      <c r="I66" s="93"/>
      <c r="J66" s="135"/>
      <c r="K66" s="149"/>
      <c r="L66" s="94"/>
      <c r="M66" s="96" t="s">
        <v>147</v>
      </c>
      <c r="N66" s="94"/>
      <c r="O66" s="96"/>
      <c r="P66" s="98">
        <v>2</v>
      </c>
      <c r="Q66" s="69"/>
    </row>
    <row r="67" spans="1:17" ht="13.5" hidden="1" thickBot="1" x14ac:dyDescent="0.25">
      <c r="A67" s="86">
        <f t="shared" si="1"/>
        <v>42242</v>
      </c>
      <c r="B67" s="87">
        <f t="shared" ref="B67:B130" si="2">WEEKDAY(A67,11)</f>
        <v>3</v>
      </c>
      <c r="C67" s="88"/>
      <c r="D67" s="88"/>
      <c r="E67" s="90"/>
      <c r="F67" s="91"/>
      <c r="G67" s="91"/>
      <c r="H67" s="92"/>
      <c r="I67" s="93"/>
      <c r="J67" s="135"/>
      <c r="K67" s="149"/>
      <c r="L67" s="94"/>
      <c r="M67" s="95"/>
      <c r="N67" s="94"/>
      <c r="O67" s="96"/>
      <c r="P67" s="94"/>
      <c r="Q67" s="69"/>
    </row>
    <row r="68" spans="1:17" ht="13.5" hidden="1" thickBot="1" x14ac:dyDescent="0.25">
      <c r="A68" s="86">
        <f t="shared" ref="A68:A131" si="3">A67+1</f>
        <v>42243</v>
      </c>
      <c r="B68" s="87">
        <f t="shared" si="2"/>
        <v>4</v>
      </c>
      <c r="C68" s="88"/>
      <c r="D68" s="88"/>
      <c r="E68" s="90"/>
      <c r="F68" s="91"/>
      <c r="G68" s="91"/>
      <c r="H68" s="92"/>
      <c r="I68" s="93"/>
      <c r="J68" s="135"/>
      <c r="K68" s="149"/>
      <c r="L68" s="94"/>
      <c r="M68" s="96"/>
      <c r="N68" s="94" t="s">
        <v>147</v>
      </c>
      <c r="O68" s="96"/>
      <c r="P68" s="94"/>
      <c r="Q68" s="69"/>
    </row>
    <row r="69" spans="1:17" ht="13.5" hidden="1" thickBot="1" x14ac:dyDescent="0.25">
      <c r="A69" s="86">
        <f t="shared" si="3"/>
        <v>42244</v>
      </c>
      <c r="B69" s="87">
        <f t="shared" si="2"/>
        <v>5</v>
      </c>
      <c r="C69" s="88"/>
      <c r="D69" s="88"/>
      <c r="E69" s="97"/>
      <c r="F69" s="98"/>
      <c r="G69" s="98"/>
      <c r="H69" s="92"/>
      <c r="I69" s="110"/>
      <c r="J69" s="141"/>
      <c r="K69" s="155"/>
      <c r="L69" s="98"/>
      <c r="M69" s="96"/>
      <c r="N69" s="94"/>
      <c r="O69" s="96"/>
      <c r="P69" s="94"/>
      <c r="Q69" s="69"/>
    </row>
    <row r="70" spans="1:17" ht="13.5" hidden="1" thickBot="1" x14ac:dyDescent="0.25">
      <c r="A70" s="86">
        <f t="shared" si="3"/>
        <v>42245</v>
      </c>
      <c r="B70" s="87">
        <f t="shared" si="2"/>
        <v>6</v>
      </c>
      <c r="C70" s="88"/>
      <c r="D70" s="90"/>
      <c r="E70" s="90"/>
      <c r="F70" s="91"/>
      <c r="G70" s="162" t="s">
        <v>139</v>
      </c>
      <c r="H70" s="92"/>
      <c r="I70" s="110" t="s">
        <v>18</v>
      </c>
      <c r="J70" s="141" t="s">
        <v>19</v>
      </c>
      <c r="K70" s="155"/>
      <c r="L70" s="98"/>
      <c r="M70" s="96"/>
      <c r="N70" s="94"/>
      <c r="O70" s="96"/>
      <c r="P70" s="94"/>
      <c r="Q70" s="69"/>
    </row>
    <row r="71" spans="1:17" ht="13.5" hidden="1" customHeight="1" thickBot="1" x14ac:dyDescent="0.25">
      <c r="A71" s="99">
        <f t="shared" si="3"/>
        <v>42246</v>
      </c>
      <c r="B71" s="100">
        <f t="shared" si="2"/>
        <v>7</v>
      </c>
      <c r="C71" s="101"/>
      <c r="D71" s="103"/>
      <c r="E71" s="103"/>
      <c r="F71" s="104"/>
      <c r="G71" s="104"/>
      <c r="H71" s="105"/>
      <c r="I71" s="106"/>
      <c r="J71" s="136"/>
      <c r="K71" s="150"/>
      <c r="L71" s="107"/>
      <c r="M71" s="108"/>
      <c r="N71" s="107"/>
      <c r="O71" s="108"/>
      <c r="P71" s="107"/>
      <c r="Q71" s="109"/>
    </row>
    <row r="72" spans="1:17" ht="14.25" thickTop="1" thickBot="1" x14ac:dyDescent="0.25">
      <c r="A72" s="19">
        <f>A71+1</f>
        <v>42247</v>
      </c>
      <c r="B72" s="37">
        <f t="shared" si="2"/>
        <v>1</v>
      </c>
      <c r="C72" s="12"/>
      <c r="D72" s="42"/>
      <c r="E72" s="173">
        <v>49</v>
      </c>
      <c r="F72" s="174"/>
      <c r="G72" s="160"/>
      <c r="H72" s="28"/>
      <c r="I72" s="57" t="s">
        <v>40</v>
      </c>
      <c r="J72" s="138" t="s">
        <v>40</v>
      </c>
      <c r="K72" s="152"/>
      <c r="L72" s="46"/>
      <c r="M72" s="56"/>
      <c r="N72" s="46"/>
      <c r="O72" s="49"/>
      <c r="P72" s="46"/>
      <c r="Q72" s="30"/>
    </row>
    <row r="73" spans="1:17" ht="13.5" hidden="1" thickBot="1" x14ac:dyDescent="0.25">
      <c r="A73" s="111">
        <f t="shared" si="3"/>
        <v>42248</v>
      </c>
      <c r="B73" s="112">
        <f t="shared" si="2"/>
        <v>2</v>
      </c>
      <c r="C73" s="88"/>
      <c r="D73" s="113"/>
      <c r="E73" s="113"/>
      <c r="F73" s="114"/>
      <c r="G73" s="114"/>
      <c r="H73" s="92"/>
      <c r="I73" s="93"/>
      <c r="J73" s="135"/>
      <c r="K73" s="149"/>
      <c r="L73" s="94"/>
      <c r="M73" s="96"/>
      <c r="N73" s="94"/>
      <c r="O73" s="96"/>
      <c r="P73" s="94"/>
      <c r="Q73" s="69"/>
    </row>
    <row r="74" spans="1:17" ht="13.5" hidden="1" thickBot="1" x14ac:dyDescent="0.25">
      <c r="A74" s="86">
        <f t="shared" si="3"/>
        <v>42249</v>
      </c>
      <c r="B74" s="87">
        <f t="shared" si="2"/>
        <v>3</v>
      </c>
      <c r="C74" s="88"/>
      <c r="D74" s="90"/>
      <c r="E74" s="90"/>
      <c r="F74" s="91"/>
      <c r="G74" s="91"/>
      <c r="H74" s="92"/>
      <c r="I74" s="93"/>
      <c r="J74" s="135"/>
      <c r="K74" s="149"/>
      <c r="L74" s="94"/>
      <c r="M74" s="96"/>
      <c r="N74" s="94"/>
      <c r="O74" s="96"/>
      <c r="P74" s="94"/>
      <c r="Q74" s="69"/>
    </row>
    <row r="75" spans="1:17" ht="13.5" hidden="1" thickBot="1" x14ac:dyDescent="0.25">
      <c r="A75" s="86">
        <f t="shared" si="3"/>
        <v>42250</v>
      </c>
      <c r="B75" s="87">
        <f t="shared" si="2"/>
        <v>4</v>
      </c>
      <c r="C75" s="88"/>
      <c r="D75" s="90"/>
      <c r="E75" s="90"/>
      <c r="F75" s="91"/>
      <c r="G75" s="91"/>
      <c r="H75" s="92"/>
      <c r="I75" s="93"/>
      <c r="J75" s="135"/>
      <c r="K75" s="149"/>
      <c r="L75" s="94"/>
      <c r="M75" s="96"/>
      <c r="N75" s="94"/>
      <c r="O75" s="96"/>
      <c r="P75" s="94"/>
      <c r="Q75" s="115"/>
    </row>
    <row r="76" spans="1:17" ht="13.5" hidden="1" thickBot="1" x14ac:dyDescent="0.25">
      <c r="A76" s="86">
        <f t="shared" si="3"/>
        <v>42251</v>
      </c>
      <c r="B76" s="87">
        <f t="shared" si="2"/>
        <v>5</v>
      </c>
      <c r="C76" s="88"/>
      <c r="D76" s="97"/>
      <c r="E76" s="97"/>
      <c r="F76" s="98"/>
      <c r="G76" s="98"/>
      <c r="H76" s="92"/>
      <c r="I76" s="110"/>
      <c r="J76" s="141"/>
      <c r="K76" s="155"/>
      <c r="L76" s="98"/>
      <c r="M76" s="96"/>
      <c r="N76" s="94"/>
      <c r="O76" s="96"/>
      <c r="P76" s="94"/>
      <c r="Q76" s="69"/>
    </row>
    <row r="77" spans="1:17" ht="13.5" hidden="1" thickBot="1" x14ac:dyDescent="0.25">
      <c r="A77" s="86">
        <f t="shared" si="3"/>
        <v>42252</v>
      </c>
      <c r="B77" s="87">
        <f t="shared" si="2"/>
        <v>6</v>
      </c>
      <c r="C77" s="88"/>
      <c r="D77" s="90"/>
      <c r="E77" s="90"/>
      <c r="F77" s="91"/>
      <c r="G77" s="162" t="s">
        <v>140</v>
      </c>
      <c r="H77" s="92"/>
      <c r="I77" s="110" t="s">
        <v>40</v>
      </c>
      <c r="J77" s="141" t="s">
        <v>40</v>
      </c>
      <c r="K77" s="149"/>
      <c r="L77" s="94"/>
      <c r="M77" s="96"/>
      <c r="N77" s="94"/>
      <c r="O77" s="96"/>
      <c r="P77" s="94"/>
      <c r="Q77" s="69" t="s">
        <v>122</v>
      </c>
    </row>
    <row r="78" spans="1:17" ht="13.5" hidden="1" thickBot="1" x14ac:dyDescent="0.25">
      <c r="A78" s="99">
        <f t="shared" si="3"/>
        <v>42253</v>
      </c>
      <c r="B78" s="100">
        <f t="shared" si="2"/>
        <v>7</v>
      </c>
      <c r="C78" s="101"/>
      <c r="D78" s="103"/>
      <c r="E78" s="103"/>
      <c r="F78" s="104"/>
      <c r="G78" s="104"/>
      <c r="H78" s="105"/>
      <c r="I78" s="106"/>
      <c r="J78" s="136"/>
      <c r="K78" s="150"/>
      <c r="L78" s="107"/>
      <c r="M78" s="108"/>
      <c r="N78" s="107"/>
      <c r="O78" s="108"/>
      <c r="P78" s="107"/>
      <c r="Q78" s="158"/>
    </row>
    <row r="79" spans="1:17" ht="14.25" thickTop="1" thickBot="1" x14ac:dyDescent="0.25">
      <c r="A79" s="19">
        <f t="shared" si="3"/>
        <v>42254</v>
      </c>
      <c r="B79" s="37">
        <f t="shared" si="2"/>
        <v>1</v>
      </c>
      <c r="C79" s="12"/>
      <c r="D79" s="34"/>
      <c r="E79" s="173">
        <v>50</v>
      </c>
      <c r="F79" s="174"/>
      <c r="G79" s="160"/>
      <c r="H79" s="28"/>
      <c r="I79" s="57" t="s">
        <v>19</v>
      </c>
      <c r="J79" s="138" t="s">
        <v>20</v>
      </c>
      <c r="K79" s="152"/>
      <c r="L79" s="46"/>
      <c r="M79" s="49"/>
      <c r="N79" s="48"/>
      <c r="O79" s="49"/>
      <c r="P79" s="48"/>
      <c r="Q79" s="33"/>
    </row>
    <row r="80" spans="1:17" ht="13.5" hidden="1" thickBot="1" x14ac:dyDescent="0.25">
      <c r="A80" s="86">
        <f t="shared" si="3"/>
        <v>42255</v>
      </c>
      <c r="B80" s="87">
        <f t="shared" si="2"/>
        <v>2</v>
      </c>
      <c r="C80" s="88"/>
      <c r="D80" s="90"/>
      <c r="E80" s="90"/>
      <c r="F80" s="91"/>
      <c r="G80" s="91"/>
      <c r="H80" s="92"/>
      <c r="I80" s="93"/>
      <c r="J80" s="135"/>
      <c r="K80" s="149"/>
      <c r="L80" s="94"/>
      <c r="M80" s="96"/>
      <c r="N80" s="94"/>
      <c r="O80" s="96"/>
      <c r="P80" s="94"/>
      <c r="Q80" s="115" t="s">
        <v>123</v>
      </c>
    </row>
    <row r="81" spans="1:17" ht="13.5" hidden="1" thickBot="1" x14ac:dyDescent="0.25">
      <c r="A81" s="86">
        <f t="shared" si="3"/>
        <v>42256</v>
      </c>
      <c r="B81" s="87">
        <f t="shared" si="2"/>
        <v>3</v>
      </c>
      <c r="C81" s="88"/>
      <c r="D81" s="90"/>
      <c r="E81" s="90"/>
      <c r="F81" s="91"/>
      <c r="G81" s="91"/>
      <c r="H81" s="92"/>
      <c r="I81" s="93"/>
      <c r="J81" s="135"/>
      <c r="K81" s="149"/>
      <c r="L81" s="94"/>
      <c r="M81" s="96"/>
      <c r="N81" s="94"/>
      <c r="O81" s="96"/>
      <c r="P81" s="94"/>
      <c r="Q81" s="69"/>
    </row>
    <row r="82" spans="1:17" ht="13.5" hidden="1" thickBot="1" x14ac:dyDescent="0.25">
      <c r="A82" s="86">
        <f t="shared" si="3"/>
        <v>42257</v>
      </c>
      <c r="B82" s="87">
        <f t="shared" si="2"/>
        <v>4</v>
      </c>
      <c r="C82" s="88"/>
      <c r="D82" s="89"/>
      <c r="E82" s="90"/>
      <c r="F82" s="91"/>
      <c r="G82" s="91"/>
      <c r="H82" s="92"/>
      <c r="I82" s="93"/>
      <c r="J82" s="135"/>
      <c r="K82" s="149"/>
      <c r="L82" s="94"/>
      <c r="M82" s="96"/>
      <c r="N82" s="94"/>
      <c r="O82" s="96"/>
      <c r="P82" s="94"/>
      <c r="Q82" s="69"/>
    </row>
    <row r="83" spans="1:17" ht="13.5" hidden="1" thickBot="1" x14ac:dyDescent="0.25">
      <c r="A83" s="86">
        <f t="shared" si="3"/>
        <v>42258</v>
      </c>
      <c r="B83" s="87">
        <f t="shared" si="2"/>
        <v>5</v>
      </c>
      <c r="C83" s="88"/>
      <c r="D83" s="89"/>
      <c r="E83" s="97"/>
      <c r="F83" s="98"/>
      <c r="G83" s="98"/>
      <c r="H83" s="92"/>
      <c r="I83" s="110"/>
      <c r="J83" s="141"/>
      <c r="K83" s="155"/>
      <c r="L83" s="98"/>
      <c r="M83" s="96"/>
      <c r="N83" s="94"/>
      <c r="O83" s="96"/>
      <c r="P83" s="94"/>
      <c r="Q83" s="69"/>
    </row>
    <row r="84" spans="1:17" ht="13.5" hidden="1" thickBot="1" x14ac:dyDescent="0.25">
      <c r="A84" s="86">
        <f t="shared" si="3"/>
        <v>42259</v>
      </c>
      <c r="B84" s="87">
        <f t="shared" si="2"/>
        <v>6</v>
      </c>
      <c r="C84" s="88"/>
      <c r="D84" s="89"/>
      <c r="E84" s="90"/>
      <c r="F84" s="91"/>
      <c r="G84" s="162" t="s">
        <v>111</v>
      </c>
      <c r="H84" s="92"/>
      <c r="I84" s="110" t="s">
        <v>19</v>
      </c>
      <c r="J84" s="141" t="s">
        <v>20</v>
      </c>
      <c r="K84" s="155"/>
      <c r="L84" s="98"/>
      <c r="M84" s="96"/>
      <c r="N84" s="94"/>
      <c r="O84" s="96"/>
      <c r="P84" s="94"/>
      <c r="Q84" s="69"/>
    </row>
    <row r="85" spans="1:17" ht="13.5" hidden="1" thickBot="1" x14ac:dyDescent="0.25">
      <c r="A85" s="99">
        <f t="shared" si="3"/>
        <v>42260</v>
      </c>
      <c r="B85" s="100">
        <f t="shared" si="2"/>
        <v>7</v>
      </c>
      <c r="C85" s="101"/>
      <c r="D85" s="102"/>
      <c r="E85" s="103"/>
      <c r="F85" s="104"/>
      <c r="G85" s="104"/>
      <c r="H85" s="105"/>
      <c r="I85" s="106"/>
      <c r="J85" s="136"/>
      <c r="K85" s="150"/>
      <c r="L85" s="107"/>
      <c r="M85" s="108"/>
      <c r="N85" s="107"/>
      <c r="O85" s="108"/>
      <c r="P85" s="107"/>
      <c r="Q85" s="109"/>
    </row>
    <row r="86" spans="1:17" ht="14.25" thickTop="1" thickBot="1" x14ac:dyDescent="0.25">
      <c r="A86" s="19">
        <f t="shared" si="3"/>
        <v>42261</v>
      </c>
      <c r="B86" s="37">
        <f t="shared" si="2"/>
        <v>1</v>
      </c>
      <c r="C86" s="12"/>
      <c r="D86" s="42"/>
      <c r="E86" s="173">
        <v>1</v>
      </c>
      <c r="F86" s="174"/>
      <c r="G86" s="160"/>
      <c r="H86" s="28"/>
      <c r="I86" s="57" t="s">
        <v>20</v>
      </c>
      <c r="J86" s="138" t="s">
        <v>77</v>
      </c>
      <c r="K86" s="152"/>
      <c r="L86" s="46"/>
      <c r="M86" s="56" t="s">
        <v>15</v>
      </c>
      <c r="N86" s="46" t="s">
        <v>15</v>
      </c>
      <c r="O86" s="49"/>
      <c r="P86" s="48"/>
      <c r="Q86" s="30"/>
    </row>
    <row r="87" spans="1:17" ht="13.5" hidden="1" thickBot="1" x14ac:dyDescent="0.25">
      <c r="A87" s="86">
        <f t="shared" si="3"/>
        <v>42262</v>
      </c>
      <c r="B87" s="87">
        <f t="shared" si="2"/>
        <v>2</v>
      </c>
      <c r="C87" s="88"/>
      <c r="D87" s="89"/>
      <c r="E87" s="90"/>
      <c r="F87" s="91"/>
      <c r="G87" s="91"/>
      <c r="H87" s="92"/>
      <c r="I87" s="93"/>
      <c r="J87" s="141" t="s">
        <v>35</v>
      </c>
      <c r="K87" s="149"/>
      <c r="L87" s="98"/>
      <c r="M87" s="96" t="s">
        <v>15</v>
      </c>
      <c r="N87" s="94"/>
      <c r="O87" s="96"/>
      <c r="P87" s="94"/>
      <c r="Q87" s="69"/>
    </row>
    <row r="88" spans="1:17" ht="13.5" hidden="1" thickBot="1" x14ac:dyDescent="0.25">
      <c r="A88" s="86">
        <f t="shared" si="3"/>
        <v>42263</v>
      </c>
      <c r="B88" s="87">
        <f t="shared" si="2"/>
        <v>3</v>
      </c>
      <c r="C88" s="88"/>
      <c r="D88" s="89"/>
      <c r="E88" s="90"/>
      <c r="F88" s="91"/>
      <c r="G88" s="91"/>
      <c r="H88" s="92"/>
      <c r="I88" s="93"/>
      <c r="J88" s="135"/>
      <c r="K88" s="149"/>
      <c r="L88" s="94"/>
      <c r="M88" s="96"/>
      <c r="N88" s="94"/>
      <c r="O88" s="96"/>
      <c r="P88" s="94"/>
      <c r="Q88" s="69"/>
    </row>
    <row r="89" spans="1:17" ht="13.5" hidden="1" thickBot="1" x14ac:dyDescent="0.25">
      <c r="A89" s="86">
        <f t="shared" si="3"/>
        <v>42264</v>
      </c>
      <c r="B89" s="87">
        <f t="shared" si="2"/>
        <v>4</v>
      </c>
      <c r="C89" s="88"/>
      <c r="D89" s="89"/>
      <c r="E89" s="90"/>
      <c r="F89" s="91"/>
      <c r="G89" s="91"/>
      <c r="H89" s="92"/>
      <c r="I89" s="93"/>
      <c r="J89" s="135"/>
      <c r="K89" s="149"/>
      <c r="L89" s="94"/>
      <c r="M89" s="96"/>
      <c r="N89" s="94" t="s">
        <v>15</v>
      </c>
      <c r="O89" s="96"/>
      <c r="P89" s="94"/>
      <c r="Q89" s="69"/>
    </row>
    <row r="90" spans="1:17" ht="13.5" hidden="1" thickBot="1" x14ac:dyDescent="0.25">
      <c r="A90" s="86">
        <f t="shared" si="3"/>
        <v>42265</v>
      </c>
      <c r="B90" s="87">
        <f t="shared" si="2"/>
        <v>5</v>
      </c>
      <c r="C90" s="88"/>
      <c r="D90" s="89"/>
      <c r="E90" s="97"/>
      <c r="F90" s="98"/>
      <c r="G90" s="98"/>
      <c r="H90" s="92"/>
      <c r="I90" s="110"/>
      <c r="J90" s="141"/>
      <c r="K90" s="155"/>
      <c r="L90" s="98"/>
      <c r="M90" s="96"/>
      <c r="N90" s="94"/>
      <c r="O90" s="96"/>
      <c r="P90" s="94"/>
      <c r="Q90" s="69"/>
    </row>
    <row r="91" spans="1:17" ht="13.5" hidden="1" thickBot="1" x14ac:dyDescent="0.25">
      <c r="A91" s="86">
        <f t="shared" si="3"/>
        <v>42266</v>
      </c>
      <c r="B91" s="87">
        <f t="shared" si="2"/>
        <v>6</v>
      </c>
      <c r="C91" s="88"/>
      <c r="D91" s="89"/>
      <c r="E91" s="90"/>
      <c r="F91" s="91"/>
      <c r="G91" s="162" t="s">
        <v>112</v>
      </c>
      <c r="H91" s="92"/>
      <c r="I91" s="110" t="s">
        <v>20</v>
      </c>
      <c r="J91" s="141" t="s">
        <v>36</v>
      </c>
      <c r="K91" s="155"/>
      <c r="L91" s="98"/>
      <c r="M91" s="96"/>
      <c r="N91" s="94"/>
      <c r="O91" s="96"/>
      <c r="P91" s="94"/>
      <c r="Q91" s="69"/>
    </row>
    <row r="92" spans="1:17" ht="13.5" hidden="1" thickBot="1" x14ac:dyDescent="0.25">
      <c r="A92" s="99">
        <f t="shared" si="3"/>
        <v>42267</v>
      </c>
      <c r="B92" s="100">
        <f t="shared" si="2"/>
        <v>7</v>
      </c>
      <c r="C92" s="101"/>
      <c r="D92" s="102"/>
      <c r="E92" s="103"/>
      <c r="F92" s="104"/>
      <c r="G92" s="104"/>
      <c r="H92" s="105"/>
      <c r="I92" s="106"/>
      <c r="J92" s="136"/>
      <c r="K92" s="150"/>
      <c r="L92" s="107"/>
      <c r="M92" s="108"/>
      <c r="N92" s="107"/>
      <c r="O92" s="108"/>
      <c r="P92" s="107"/>
      <c r="Q92" s="109"/>
    </row>
    <row r="93" spans="1:17" ht="13.5" customHeight="1" thickTop="1" thickBot="1" x14ac:dyDescent="0.25">
      <c r="A93" s="19">
        <f t="shared" si="3"/>
        <v>42268</v>
      </c>
      <c r="B93" s="37">
        <f t="shared" si="2"/>
        <v>1</v>
      </c>
      <c r="C93" s="12"/>
      <c r="D93" s="12"/>
      <c r="E93" s="173">
        <v>2</v>
      </c>
      <c r="F93" s="174"/>
      <c r="G93" s="160"/>
      <c r="H93" s="28"/>
      <c r="I93" s="57" t="s">
        <v>35</v>
      </c>
      <c r="J93" s="138" t="s">
        <v>34</v>
      </c>
      <c r="K93" s="152">
        <v>3</v>
      </c>
      <c r="L93" s="46"/>
      <c r="M93" s="49"/>
      <c r="N93" s="48"/>
      <c r="O93" s="49"/>
      <c r="P93" s="46" t="s">
        <v>10</v>
      </c>
      <c r="Q93" s="30"/>
    </row>
    <row r="94" spans="1:17" ht="13.5" hidden="1" thickBot="1" x14ac:dyDescent="0.25">
      <c r="A94" s="86">
        <f t="shared" si="3"/>
        <v>42269</v>
      </c>
      <c r="B94" s="87">
        <f t="shared" si="2"/>
        <v>2</v>
      </c>
      <c r="C94" s="88"/>
      <c r="D94" s="88"/>
      <c r="E94" s="90"/>
      <c r="F94" s="91"/>
      <c r="G94" s="91"/>
      <c r="H94" s="92"/>
      <c r="I94" s="93"/>
      <c r="J94" s="135"/>
      <c r="K94" s="149"/>
      <c r="L94" s="94"/>
      <c r="M94" s="96"/>
      <c r="N94" s="94"/>
      <c r="O94" s="96"/>
      <c r="P94" s="98" t="s">
        <v>10</v>
      </c>
      <c r="Q94" s="69"/>
    </row>
    <row r="95" spans="1:17" ht="13.5" hidden="1" thickBot="1" x14ac:dyDescent="0.25">
      <c r="A95" s="86">
        <f t="shared" si="3"/>
        <v>42270</v>
      </c>
      <c r="B95" s="87">
        <f t="shared" si="2"/>
        <v>3</v>
      </c>
      <c r="C95" s="88"/>
      <c r="D95" s="88"/>
      <c r="E95" s="90"/>
      <c r="F95" s="91"/>
      <c r="G95" s="91"/>
      <c r="H95" s="92"/>
      <c r="I95" s="93"/>
      <c r="J95" s="135"/>
      <c r="K95" s="149">
        <v>3</v>
      </c>
      <c r="L95" s="94"/>
      <c r="M95" s="96"/>
      <c r="N95" s="94"/>
      <c r="O95" s="96"/>
      <c r="P95" s="94"/>
      <c r="Q95" s="69"/>
    </row>
    <row r="96" spans="1:17" ht="13.5" hidden="1" thickBot="1" x14ac:dyDescent="0.25">
      <c r="A96" s="86">
        <f t="shared" si="3"/>
        <v>42271</v>
      </c>
      <c r="B96" s="87">
        <f t="shared" si="2"/>
        <v>4</v>
      </c>
      <c r="C96" s="88"/>
      <c r="D96" s="90"/>
      <c r="E96" s="90"/>
      <c r="F96" s="91"/>
      <c r="G96" s="91"/>
      <c r="H96" s="92"/>
      <c r="I96" s="93"/>
      <c r="J96" s="135"/>
      <c r="K96" s="149"/>
      <c r="L96" s="94"/>
      <c r="M96" s="96"/>
      <c r="N96" s="94"/>
      <c r="O96" s="96"/>
      <c r="P96" s="94"/>
      <c r="Q96" s="69"/>
    </row>
    <row r="97" spans="1:17" ht="13.5" hidden="1" thickBot="1" x14ac:dyDescent="0.25">
      <c r="A97" s="86">
        <f t="shared" si="3"/>
        <v>42272</v>
      </c>
      <c r="B97" s="87">
        <f t="shared" si="2"/>
        <v>5</v>
      </c>
      <c r="C97" s="88"/>
      <c r="D97" s="97"/>
      <c r="E97" s="97"/>
      <c r="F97" s="98"/>
      <c r="G97" s="98"/>
      <c r="H97" s="92"/>
      <c r="I97" s="110"/>
      <c r="J97" s="141"/>
      <c r="K97" s="155"/>
      <c r="L97" s="98"/>
      <c r="M97" s="96"/>
      <c r="N97" s="94"/>
      <c r="O97" s="96"/>
      <c r="P97" s="94"/>
      <c r="Q97" s="69"/>
    </row>
    <row r="98" spans="1:17" ht="12.75" hidden="1" customHeight="1" x14ac:dyDescent="0.2">
      <c r="A98" s="86">
        <f t="shared" si="3"/>
        <v>42273</v>
      </c>
      <c r="B98" s="87">
        <f t="shared" si="2"/>
        <v>6</v>
      </c>
      <c r="C98" s="88"/>
      <c r="D98" s="90"/>
      <c r="E98" s="90"/>
      <c r="F98" s="91"/>
      <c r="G98" s="162" t="s">
        <v>119</v>
      </c>
      <c r="H98" s="92"/>
      <c r="I98" s="110" t="s">
        <v>35</v>
      </c>
      <c r="J98" s="141" t="s">
        <v>34</v>
      </c>
      <c r="K98" s="155"/>
      <c r="L98" s="98"/>
      <c r="M98" s="96"/>
      <c r="N98" s="94"/>
      <c r="O98" s="96"/>
      <c r="P98" s="94"/>
      <c r="Q98" s="69"/>
    </row>
    <row r="99" spans="1:17" ht="13.5" hidden="1" thickBot="1" x14ac:dyDescent="0.25">
      <c r="A99" s="99">
        <f t="shared" si="3"/>
        <v>42274</v>
      </c>
      <c r="B99" s="100">
        <f t="shared" si="2"/>
        <v>7</v>
      </c>
      <c r="C99" s="101"/>
      <c r="D99" s="103"/>
      <c r="E99" s="103"/>
      <c r="F99" s="104"/>
      <c r="G99" s="104"/>
      <c r="H99" s="105"/>
      <c r="I99" s="106"/>
      <c r="J99" s="136"/>
      <c r="K99" s="150"/>
      <c r="L99" s="107"/>
      <c r="M99" s="108"/>
      <c r="N99" s="107"/>
      <c r="O99" s="108"/>
      <c r="P99" s="107"/>
      <c r="Q99" s="109"/>
    </row>
    <row r="100" spans="1:17" ht="14.25" thickTop="1" thickBot="1" x14ac:dyDescent="0.25">
      <c r="A100" s="19">
        <f t="shared" si="3"/>
        <v>42275</v>
      </c>
      <c r="B100" s="37">
        <f t="shared" si="2"/>
        <v>1</v>
      </c>
      <c r="C100" s="12"/>
      <c r="D100" s="34"/>
      <c r="E100" s="173">
        <v>3</v>
      </c>
      <c r="F100" s="174"/>
      <c r="G100" s="160"/>
      <c r="H100" s="28"/>
      <c r="I100" s="57" t="s">
        <v>36</v>
      </c>
      <c r="J100" s="138" t="s">
        <v>31</v>
      </c>
      <c r="K100" s="152"/>
      <c r="L100" s="46"/>
      <c r="M100" s="56" t="s">
        <v>16</v>
      </c>
      <c r="N100" s="46" t="s">
        <v>16</v>
      </c>
      <c r="O100" s="49"/>
      <c r="P100" s="48"/>
      <c r="Q100" s="30"/>
    </row>
    <row r="101" spans="1:17" ht="13.5" hidden="1" thickBot="1" x14ac:dyDescent="0.25">
      <c r="A101" s="86">
        <f t="shared" si="3"/>
        <v>42276</v>
      </c>
      <c r="B101" s="87">
        <f t="shared" si="2"/>
        <v>2</v>
      </c>
      <c r="C101" s="88"/>
      <c r="D101" s="90"/>
      <c r="E101" s="90"/>
      <c r="F101" s="91"/>
      <c r="G101" s="91"/>
      <c r="H101" s="92"/>
      <c r="I101" s="93"/>
      <c r="J101" s="141"/>
      <c r="K101" s="149"/>
      <c r="L101" s="98"/>
      <c r="M101" s="96"/>
      <c r="N101" s="94"/>
      <c r="O101" s="96"/>
      <c r="P101" s="94"/>
      <c r="Q101" s="69"/>
    </row>
    <row r="102" spans="1:17" ht="13.5" hidden="1" thickBot="1" x14ac:dyDescent="0.25">
      <c r="A102" s="86">
        <f t="shared" si="3"/>
        <v>42277</v>
      </c>
      <c r="B102" s="87">
        <f t="shared" si="2"/>
        <v>3</v>
      </c>
      <c r="C102" s="88"/>
      <c r="D102" s="90"/>
      <c r="E102" s="90"/>
      <c r="F102" s="91"/>
      <c r="G102" s="91"/>
      <c r="H102" s="92"/>
      <c r="I102" s="93"/>
      <c r="J102" s="135"/>
      <c r="K102" s="149"/>
      <c r="L102" s="94"/>
      <c r="M102" s="96" t="s">
        <v>16</v>
      </c>
      <c r="N102" s="94"/>
      <c r="O102" s="96"/>
      <c r="P102" s="94"/>
      <c r="Q102" s="69"/>
    </row>
    <row r="103" spans="1:17" ht="13.5" hidden="1" thickBot="1" x14ac:dyDescent="0.25">
      <c r="A103" s="86">
        <f t="shared" si="3"/>
        <v>42278</v>
      </c>
      <c r="B103" s="87">
        <f t="shared" si="2"/>
        <v>4</v>
      </c>
      <c r="C103" s="88"/>
      <c r="D103" s="90"/>
      <c r="E103" s="90"/>
      <c r="F103" s="91"/>
      <c r="G103" s="91"/>
      <c r="H103" s="92"/>
      <c r="I103" s="93"/>
      <c r="J103" s="135"/>
      <c r="K103" s="149"/>
      <c r="L103" s="94"/>
      <c r="M103" s="96"/>
      <c r="N103" s="94"/>
      <c r="O103" s="96"/>
      <c r="P103" s="94"/>
      <c r="Q103" s="69"/>
    </row>
    <row r="104" spans="1:17" ht="13.5" hidden="1" thickBot="1" x14ac:dyDescent="0.25">
      <c r="A104" s="86">
        <f t="shared" si="3"/>
        <v>42279</v>
      </c>
      <c r="B104" s="87">
        <f t="shared" si="2"/>
        <v>5</v>
      </c>
      <c r="C104" s="88"/>
      <c r="D104" s="97"/>
      <c r="E104" s="97"/>
      <c r="F104" s="98"/>
      <c r="G104" s="98"/>
      <c r="H104" s="92"/>
      <c r="I104" s="110"/>
      <c r="J104" s="141"/>
      <c r="K104" s="155"/>
      <c r="L104" s="98"/>
      <c r="M104" s="96"/>
      <c r="N104" s="94" t="s">
        <v>16</v>
      </c>
      <c r="O104" s="96"/>
      <c r="P104" s="94"/>
      <c r="Q104" s="69"/>
    </row>
    <row r="105" spans="1:17" ht="13.5" hidden="1" thickBot="1" x14ac:dyDescent="0.25">
      <c r="A105" s="86">
        <f t="shared" si="3"/>
        <v>42280</v>
      </c>
      <c r="B105" s="87">
        <f t="shared" si="2"/>
        <v>6</v>
      </c>
      <c r="C105" s="88"/>
      <c r="D105" s="90"/>
      <c r="E105" s="90"/>
      <c r="F105" s="91"/>
      <c r="G105" s="162" t="s">
        <v>141</v>
      </c>
      <c r="H105" s="92"/>
      <c r="I105" s="110" t="s">
        <v>36</v>
      </c>
      <c r="J105" s="141" t="s">
        <v>31</v>
      </c>
      <c r="K105" s="155"/>
      <c r="L105" s="98"/>
      <c r="M105" s="96"/>
      <c r="N105" s="94"/>
      <c r="O105" s="96"/>
      <c r="P105" s="94"/>
      <c r="Q105" s="69"/>
    </row>
    <row r="106" spans="1:17" ht="13.5" hidden="1" thickBot="1" x14ac:dyDescent="0.25">
      <c r="A106" s="99">
        <f t="shared" si="3"/>
        <v>42281</v>
      </c>
      <c r="B106" s="100">
        <f t="shared" si="2"/>
        <v>7</v>
      </c>
      <c r="C106" s="101"/>
      <c r="D106" s="103"/>
      <c r="E106" s="103"/>
      <c r="F106" s="104"/>
      <c r="G106" s="104"/>
      <c r="H106" s="105"/>
      <c r="I106" s="106"/>
      <c r="J106" s="136"/>
      <c r="K106" s="150"/>
      <c r="L106" s="107"/>
      <c r="M106" s="108"/>
      <c r="N106" s="107"/>
      <c r="O106" s="108"/>
      <c r="P106" s="107"/>
      <c r="Q106" s="109"/>
    </row>
    <row r="107" spans="1:17" ht="14.25" thickTop="1" thickBot="1" x14ac:dyDescent="0.25">
      <c r="A107" s="19">
        <f t="shared" si="3"/>
        <v>42282</v>
      </c>
      <c r="B107" s="37">
        <f t="shared" si="2"/>
        <v>1</v>
      </c>
      <c r="C107" s="12"/>
      <c r="D107" s="34"/>
      <c r="E107" s="173">
        <v>51</v>
      </c>
      <c r="F107" s="174"/>
      <c r="G107" s="160"/>
      <c r="H107" s="28"/>
      <c r="I107" s="57" t="s">
        <v>40</v>
      </c>
      <c r="J107" s="138" t="s">
        <v>40</v>
      </c>
      <c r="K107" s="152"/>
      <c r="L107" s="46"/>
      <c r="M107" s="49"/>
      <c r="N107" s="48"/>
      <c r="O107" s="49"/>
      <c r="P107" s="48"/>
      <c r="Q107" s="33"/>
    </row>
    <row r="108" spans="1:17" ht="13.5" hidden="1" thickBot="1" x14ac:dyDescent="0.25">
      <c r="A108" s="86">
        <f t="shared" si="3"/>
        <v>42283</v>
      </c>
      <c r="B108" s="87">
        <f t="shared" si="2"/>
        <v>2</v>
      </c>
      <c r="C108" s="88"/>
      <c r="D108" s="90"/>
      <c r="E108" s="90"/>
      <c r="F108" s="91"/>
      <c r="G108" s="91"/>
      <c r="H108" s="92"/>
      <c r="I108" s="93"/>
      <c r="J108" s="135"/>
      <c r="K108" s="149"/>
      <c r="L108" s="94"/>
      <c r="M108" s="96"/>
      <c r="N108" s="94"/>
      <c r="O108" s="96"/>
      <c r="P108" s="94"/>
      <c r="Q108" s="69"/>
    </row>
    <row r="109" spans="1:17" ht="13.5" hidden="1" thickBot="1" x14ac:dyDescent="0.25">
      <c r="A109" s="86">
        <f t="shared" si="3"/>
        <v>42284</v>
      </c>
      <c r="B109" s="87">
        <f t="shared" si="2"/>
        <v>3</v>
      </c>
      <c r="C109" s="88"/>
      <c r="D109" s="90"/>
      <c r="E109" s="90"/>
      <c r="F109" s="91"/>
      <c r="G109" s="91"/>
      <c r="H109" s="92"/>
      <c r="I109" s="93"/>
      <c r="J109" s="135"/>
      <c r="K109" s="149"/>
      <c r="L109" s="94"/>
      <c r="M109" s="96"/>
      <c r="N109" s="94"/>
      <c r="O109" s="96"/>
      <c r="P109" s="94"/>
      <c r="Q109" s="69"/>
    </row>
    <row r="110" spans="1:17" ht="13.5" hidden="1" thickBot="1" x14ac:dyDescent="0.25">
      <c r="A110" s="86">
        <f t="shared" si="3"/>
        <v>42285</v>
      </c>
      <c r="B110" s="87">
        <f t="shared" si="2"/>
        <v>4</v>
      </c>
      <c r="C110" s="88"/>
      <c r="D110" s="90"/>
      <c r="E110" s="90"/>
      <c r="F110" s="91"/>
      <c r="G110" s="91"/>
      <c r="H110" s="92"/>
      <c r="I110" s="93"/>
      <c r="J110" s="135"/>
      <c r="K110" s="149"/>
      <c r="L110" s="94"/>
      <c r="M110" s="96"/>
      <c r="N110" s="94"/>
      <c r="O110" s="96"/>
      <c r="P110" s="94"/>
      <c r="Q110" s="115"/>
    </row>
    <row r="111" spans="1:17" ht="13.5" hidden="1" thickBot="1" x14ac:dyDescent="0.25">
      <c r="A111" s="86">
        <f t="shared" si="3"/>
        <v>42286</v>
      </c>
      <c r="B111" s="87">
        <f t="shared" si="2"/>
        <v>5</v>
      </c>
      <c r="C111" s="88"/>
      <c r="D111" s="97"/>
      <c r="E111" s="97"/>
      <c r="F111" s="98"/>
      <c r="G111" s="98"/>
      <c r="H111" s="92"/>
      <c r="I111" s="110"/>
      <c r="J111" s="141"/>
      <c r="K111" s="155"/>
      <c r="L111" s="98"/>
      <c r="M111" s="96"/>
      <c r="N111" s="94"/>
      <c r="O111" s="96"/>
      <c r="P111" s="94"/>
      <c r="Q111" s="115"/>
    </row>
    <row r="112" spans="1:17" ht="13.5" hidden="1" thickBot="1" x14ac:dyDescent="0.25">
      <c r="A112" s="86">
        <f t="shared" si="3"/>
        <v>42287</v>
      </c>
      <c r="B112" s="87">
        <f t="shared" si="2"/>
        <v>6</v>
      </c>
      <c r="C112" s="88"/>
      <c r="D112" s="90"/>
      <c r="E112" s="90"/>
      <c r="F112" s="91"/>
      <c r="G112" s="162" t="s">
        <v>142</v>
      </c>
      <c r="H112" s="92"/>
      <c r="I112" s="110" t="s">
        <v>40</v>
      </c>
      <c r="J112" s="141" t="s">
        <v>40</v>
      </c>
      <c r="K112" s="149"/>
      <c r="L112" s="94"/>
      <c r="M112" s="96"/>
      <c r="N112" s="94"/>
      <c r="O112" s="96"/>
      <c r="P112" s="94"/>
      <c r="Q112" s="115" t="s">
        <v>124</v>
      </c>
    </row>
    <row r="113" spans="1:17" ht="13.5" hidden="1" thickBot="1" x14ac:dyDescent="0.25">
      <c r="A113" s="99">
        <f t="shared" si="3"/>
        <v>42288</v>
      </c>
      <c r="B113" s="100">
        <f t="shared" si="2"/>
        <v>7</v>
      </c>
      <c r="C113" s="101"/>
      <c r="D113" s="103"/>
      <c r="E113" s="103"/>
      <c r="F113" s="104"/>
      <c r="G113" s="104"/>
      <c r="H113" s="105"/>
      <c r="I113" s="106"/>
      <c r="J113" s="136"/>
      <c r="K113" s="150"/>
      <c r="L113" s="107"/>
      <c r="M113" s="108"/>
      <c r="N113" s="107"/>
      <c r="O113" s="108"/>
      <c r="P113" s="107"/>
      <c r="Q113" s="158" t="s">
        <v>125</v>
      </c>
    </row>
    <row r="114" spans="1:17" ht="14.25" thickTop="1" thickBot="1" x14ac:dyDescent="0.25">
      <c r="A114" s="19">
        <f t="shared" si="3"/>
        <v>42289</v>
      </c>
      <c r="B114" s="37">
        <f t="shared" si="2"/>
        <v>1</v>
      </c>
      <c r="C114" s="12"/>
      <c r="D114" s="34"/>
      <c r="E114" s="173">
        <v>4</v>
      </c>
      <c r="F114" s="174"/>
      <c r="G114" s="160"/>
      <c r="H114" s="28"/>
      <c r="I114" s="57" t="s">
        <v>34</v>
      </c>
      <c r="J114" s="138" t="s">
        <v>32</v>
      </c>
      <c r="K114" s="152"/>
      <c r="L114" s="46"/>
      <c r="M114" s="49"/>
      <c r="N114" s="48"/>
      <c r="O114" s="49"/>
      <c r="P114" s="48"/>
      <c r="Q114" s="33"/>
    </row>
    <row r="115" spans="1:17" ht="13.5" hidden="1" thickBot="1" x14ac:dyDescent="0.25">
      <c r="A115" s="86">
        <f t="shared" si="3"/>
        <v>42290</v>
      </c>
      <c r="B115" s="87">
        <f t="shared" si="2"/>
        <v>2</v>
      </c>
      <c r="C115" s="88"/>
      <c r="D115" s="90"/>
      <c r="E115" s="90"/>
      <c r="F115" s="91"/>
      <c r="G115" s="91"/>
      <c r="H115" s="92"/>
      <c r="I115" s="93"/>
      <c r="J115" s="135"/>
      <c r="K115" s="149"/>
      <c r="L115" s="94"/>
      <c r="M115" s="96"/>
      <c r="N115" s="94"/>
      <c r="O115" s="96"/>
      <c r="P115" s="94"/>
      <c r="Q115" s="115"/>
    </row>
    <row r="116" spans="1:17" ht="13.5" hidden="1" thickBot="1" x14ac:dyDescent="0.25">
      <c r="A116" s="86">
        <f t="shared" si="3"/>
        <v>42291</v>
      </c>
      <c r="B116" s="87">
        <f t="shared" si="2"/>
        <v>3</v>
      </c>
      <c r="C116" s="88"/>
      <c r="D116" s="89"/>
      <c r="E116" s="90"/>
      <c r="F116" s="91"/>
      <c r="G116" s="91"/>
      <c r="H116" s="92"/>
      <c r="I116" s="93"/>
      <c r="J116" s="135"/>
      <c r="K116" s="149"/>
      <c r="L116" s="94"/>
      <c r="M116" s="96"/>
      <c r="N116" s="94"/>
      <c r="O116" s="96"/>
      <c r="P116" s="94"/>
      <c r="Q116" s="69"/>
    </row>
    <row r="117" spans="1:17" ht="13.5" hidden="1" thickBot="1" x14ac:dyDescent="0.25">
      <c r="A117" s="86">
        <f t="shared" si="3"/>
        <v>42292</v>
      </c>
      <c r="B117" s="87">
        <f t="shared" si="2"/>
        <v>4</v>
      </c>
      <c r="C117" s="88"/>
      <c r="D117" s="89"/>
      <c r="E117" s="90"/>
      <c r="F117" s="91"/>
      <c r="G117" s="91"/>
      <c r="H117" s="92"/>
      <c r="I117" s="93"/>
      <c r="J117" s="135"/>
      <c r="K117" s="149"/>
      <c r="L117" s="94"/>
      <c r="M117" s="96"/>
      <c r="N117" s="94"/>
      <c r="O117" s="96"/>
      <c r="P117" s="94"/>
      <c r="Q117" s="69"/>
    </row>
    <row r="118" spans="1:17" ht="13.5" hidden="1" thickBot="1" x14ac:dyDescent="0.25">
      <c r="A118" s="86">
        <f t="shared" si="3"/>
        <v>42293</v>
      </c>
      <c r="B118" s="87">
        <f t="shared" si="2"/>
        <v>5</v>
      </c>
      <c r="C118" s="88"/>
      <c r="D118" s="89"/>
      <c r="E118" s="97"/>
      <c r="F118" s="98"/>
      <c r="G118" s="98"/>
      <c r="H118" s="92"/>
      <c r="I118" s="110"/>
      <c r="J118" s="141"/>
      <c r="K118" s="155"/>
      <c r="L118" s="98"/>
      <c r="M118" s="96"/>
      <c r="N118" s="94"/>
      <c r="O118" s="96"/>
      <c r="P118" s="94"/>
      <c r="Q118" s="69"/>
    </row>
    <row r="119" spans="1:17" ht="13.5" hidden="1" thickBot="1" x14ac:dyDescent="0.25">
      <c r="A119" s="86">
        <f t="shared" si="3"/>
        <v>42294</v>
      </c>
      <c r="B119" s="87">
        <f t="shared" si="2"/>
        <v>6</v>
      </c>
      <c r="C119" s="88"/>
      <c r="D119" s="89"/>
      <c r="E119" s="90"/>
      <c r="F119" s="91"/>
      <c r="G119" s="162" t="s">
        <v>113</v>
      </c>
      <c r="H119" s="92"/>
      <c r="I119" s="110" t="s">
        <v>34</v>
      </c>
      <c r="J119" s="141" t="s">
        <v>32</v>
      </c>
      <c r="K119" s="155"/>
      <c r="L119" s="98"/>
      <c r="M119" s="96"/>
      <c r="N119" s="94"/>
      <c r="O119" s="96"/>
      <c r="P119" s="94"/>
      <c r="Q119" s="69"/>
    </row>
    <row r="120" spans="1:17" ht="13.5" hidden="1" thickBot="1" x14ac:dyDescent="0.25">
      <c r="A120" s="99">
        <f t="shared" si="3"/>
        <v>42295</v>
      </c>
      <c r="B120" s="100">
        <f t="shared" si="2"/>
        <v>7</v>
      </c>
      <c r="C120" s="101"/>
      <c r="D120" s="102"/>
      <c r="E120" s="103"/>
      <c r="F120" s="104"/>
      <c r="G120" s="104"/>
      <c r="H120" s="105"/>
      <c r="I120" s="106"/>
      <c r="J120" s="136"/>
      <c r="K120" s="150"/>
      <c r="L120" s="107"/>
      <c r="M120" s="108"/>
      <c r="N120" s="107"/>
      <c r="O120" s="108"/>
      <c r="P120" s="107"/>
      <c r="Q120" s="109"/>
    </row>
    <row r="121" spans="1:17" ht="14.25" thickTop="1" thickBot="1" x14ac:dyDescent="0.25">
      <c r="A121" s="19">
        <f t="shared" si="3"/>
        <v>42296</v>
      </c>
      <c r="B121" s="37">
        <f t="shared" si="2"/>
        <v>1</v>
      </c>
      <c r="C121" s="12"/>
      <c r="D121" s="42"/>
      <c r="E121" s="173">
        <v>5</v>
      </c>
      <c r="F121" s="174"/>
      <c r="G121" s="160"/>
      <c r="H121" s="28"/>
      <c r="I121" s="57" t="s">
        <v>31</v>
      </c>
      <c r="J121" s="138" t="s">
        <v>130</v>
      </c>
      <c r="K121" s="152"/>
      <c r="L121" s="46"/>
      <c r="M121" s="56" t="s">
        <v>17</v>
      </c>
      <c r="N121" s="46" t="s">
        <v>17</v>
      </c>
      <c r="O121" s="49"/>
      <c r="P121" s="48"/>
      <c r="Q121" s="30"/>
    </row>
    <row r="122" spans="1:17" ht="13.5" hidden="1" thickBot="1" x14ac:dyDescent="0.25">
      <c r="A122" s="86">
        <f t="shared" si="3"/>
        <v>42297</v>
      </c>
      <c r="B122" s="87">
        <f t="shared" si="2"/>
        <v>2</v>
      </c>
      <c r="C122" s="88"/>
      <c r="D122" s="89"/>
      <c r="E122" s="90"/>
      <c r="F122" s="91"/>
      <c r="G122" s="91"/>
      <c r="H122" s="92"/>
      <c r="I122" s="93"/>
      <c r="J122" s="141" t="s">
        <v>33</v>
      </c>
      <c r="K122" s="149"/>
      <c r="L122" s="98"/>
      <c r="M122" s="96" t="s">
        <v>17</v>
      </c>
      <c r="N122" s="94"/>
      <c r="O122" s="96"/>
      <c r="P122" s="94"/>
      <c r="Q122" s="69"/>
    </row>
    <row r="123" spans="1:17" ht="13.5" hidden="1" thickBot="1" x14ac:dyDescent="0.25">
      <c r="A123" s="86">
        <f t="shared" si="3"/>
        <v>42298</v>
      </c>
      <c r="B123" s="87">
        <f t="shared" si="2"/>
        <v>3</v>
      </c>
      <c r="C123" s="88"/>
      <c r="D123" s="89"/>
      <c r="E123" s="90"/>
      <c r="F123" s="91"/>
      <c r="G123" s="91"/>
      <c r="H123" s="92"/>
      <c r="I123" s="93"/>
      <c r="J123" s="135"/>
      <c r="K123" s="149"/>
      <c r="L123" s="94"/>
      <c r="M123" s="96"/>
      <c r="N123" s="94"/>
      <c r="O123" s="96"/>
      <c r="P123" s="94"/>
      <c r="Q123" s="69"/>
    </row>
    <row r="124" spans="1:17" ht="13.5" hidden="1" thickBot="1" x14ac:dyDescent="0.25">
      <c r="A124" s="86">
        <f t="shared" si="3"/>
        <v>42299</v>
      </c>
      <c r="B124" s="87">
        <f t="shared" si="2"/>
        <v>4</v>
      </c>
      <c r="C124" s="88"/>
      <c r="D124" s="89"/>
      <c r="E124" s="90"/>
      <c r="F124" s="91"/>
      <c r="G124" s="91"/>
      <c r="H124" s="92"/>
      <c r="I124" s="93"/>
      <c r="J124" s="135"/>
      <c r="K124" s="149"/>
      <c r="L124" s="94"/>
      <c r="M124" s="96"/>
      <c r="N124" s="94" t="s">
        <v>17</v>
      </c>
      <c r="O124" s="96"/>
      <c r="P124" s="94"/>
      <c r="Q124" s="69"/>
    </row>
    <row r="125" spans="1:17" ht="13.5" hidden="1" thickBot="1" x14ac:dyDescent="0.25">
      <c r="A125" s="86">
        <f t="shared" si="3"/>
        <v>42300</v>
      </c>
      <c r="B125" s="87">
        <f t="shared" si="2"/>
        <v>5</v>
      </c>
      <c r="C125" s="88"/>
      <c r="D125" s="89"/>
      <c r="E125" s="97"/>
      <c r="F125" s="98"/>
      <c r="G125" s="98"/>
      <c r="H125" s="92"/>
      <c r="I125" s="110"/>
      <c r="J125" s="141"/>
      <c r="K125" s="155"/>
      <c r="L125" s="98"/>
      <c r="M125" s="96"/>
      <c r="N125" s="94"/>
      <c r="O125" s="96"/>
      <c r="P125" s="94"/>
      <c r="Q125" s="69"/>
    </row>
    <row r="126" spans="1:17" ht="13.5" hidden="1" thickBot="1" x14ac:dyDescent="0.25">
      <c r="A126" s="86">
        <f t="shared" si="3"/>
        <v>42301</v>
      </c>
      <c r="B126" s="87">
        <f t="shared" si="2"/>
        <v>6</v>
      </c>
      <c r="C126" s="88"/>
      <c r="D126" s="89"/>
      <c r="E126" s="90"/>
      <c r="F126" s="91"/>
      <c r="G126" s="162" t="s">
        <v>114</v>
      </c>
      <c r="H126" s="92"/>
      <c r="I126" s="110" t="s">
        <v>31</v>
      </c>
      <c r="J126" s="141" t="s">
        <v>41</v>
      </c>
      <c r="K126" s="155"/>
      <c r="L126" s="98"/>
      <c r="M126" s="96"/>
      <c r="N126" s="94"/>
      <c r="O126" s="96"/>
      <c r="P126" s="94"/>
      <c r="Q126" s="69"/>
    </row>
    <row r="127" spans="1:17" ht="13.5" hidden="1" thickBot="1" x14ac:dyDescent="0.25">
      <c r="A127" s="99">
        <f t="shared" si="3"/>
        <v>42302</v>
      </c>
      <c r="B127" s="100">
        <f t="shared" si="2"/>
        <v>7</v>
      </c>
      <c r="C127" s="101"/>
      <c r="D127" s="102"/>
      <c r="E127" s="103"/>
      <c r="F127" s="104"/>
      <c r="G127" s="104"/>
      <c r="H127" s="105"/>
      <c r="I127" s="106"/>
      <c r="J127" s="136"/>
      <c r="K127" s="150"/>
      <c r="L127" s="107"/>
      <c r="M127" s="108"/>
      <c r="N127" s="107"/>
      <c r="O127" s="108"/>
      <c r="P127" s="107"/>
      <c r="Q127" s="109"/>
    </row>
    <row r="128" spans="1:17" ht="14.25" thickTop="1" thickBot="1" x14ac:dyDescent="0.25">
      <c r="A128" s="19">
        <f t="shared" si="3"/>
        <v>42303</v>
      </c>
      <c r="B128" s="37">
        <f t="shared" si="2"/>
        <v>1</v>
      </c>
      <c r="C128" s="12"/>
      <c r="D128" s="42"/>
      <c r="E128" s="173">
        <v>6</v>
      </c>
      <c r="F128" s="174"/>
      <c r="G128" s="160"/>
      <c r="H128" s="28"/>
      <c r="I128" s="57" t="s">
        <v>32</v>
      </c>
      <c r="J128" s="138" t="s">
        <v>42</v>
      </c>
      <c r="K128" s="152"/>
      <c r="L128" s="46"/>
      <c r="M128" s="49"/>
      <c r="N128" s="48"/>
      <c r="O128" s="49"/>
      <c r="P128" s="46">
        <v>4</v>
      </c>
      <c r="Q128" s="30"/>
    </row>
    <row r="129" spans="1:17" ht="13.5" hidden="1" thickBot="1" x14ac:dyDescent="0.25">
      <c r="A129" s="86">
        <f t="shared" si="3"/>
        <v>42304</v>
      </c>
      <c r="B129" s="87">
        <f t="shared" si="2"/>
        <v>2</v>
      </c>
      <c r="C129" s="88"/>
      <c r="D129" s="89"/>
      <c r="E129" s="90"/>
      <c r="F129" s="91"/>
      <c r="G129" s="91"/>
      <c r="H129" s="92"/>
      <c r="I129" s="93"/>
      <c r="J129" s="135"/>
      <c r="K129" s="149"/>
      <c r="L129" s="94"/>
      <c r="M129" s="96"/>
      <c r="N129" s="94"/>
      <c r="O129" s="96"/>
      <c r="P129" s="98">
        <v>4</v>
      </c>
      <c r="Q129" s="69"/>
    </row>
    <row r="130" spans="1:17" ht="13.5" hidden="1" thickBot="1" x14ac:dyDescent="0.25">
      <c r="A130" s="86">
        <f t="shared" si="3"/>
        <v>42305</v>
      </c>
      <c r="B130" s="87">
        <f t="shared" si="2"/>
        <v>3</v>
      </c>
      <c r="C130" s="88"/>
      <c r="D130" s="89"/>
      <c r="E130" s="90"/>
      <c r="F130" s="91"/>
      <c r="G130" s="91"/>
      <c r="H130" s="92"/>
      <c r="I130" s="93"/>
      <c r="J130" s="135"/>
      <c r="K130" s="149"/>
      <c r="L130" s="94"/>
      <c r="M130" s="96"/>
      <c r="N130" s="94"/>
      <c r="O130" s="96"/>
      <c r="P130" s="94"/>
      <c r="Q130" s="69"/>
    </row>
    <row r="131" spans="1:17" ht="13.5" hidden="1" thickBot="1" x14ac:dyDescent="0.25">
      <c r="A131" s="86">
        <f t="shared" si="3"/>
        <v>42306</v>
      </c>
      <c r="B131" s="87">
        <f t="shared" ref="B131:B194" si="4">WEEKDAY(A131,11)</f>
        <v>4</v>
      </c>
      <c r="C131" s="88"/>
      <c r="D131" s="89"/>
      <c r="E131" s="90"/>
      <c r="F131" s="91"/>
      <c r="G131" s="91"/>
      <c r="H131" s="92"/>
      <c r="I131" s="93"/>
      <c r="J131" s="135"/>
      <c r="K131" s="149"/>
      <c r="L131" s="94"/>
      <c r="M131" s="96"/>
      <c r="N131" s="94"/>
      <c r="O131" s="96"/>
      <c r="P131" s="94"/>
      <c r="Q131" s="69"/>
    </row>
    <row r="132" spans="1:17" ht="13.5" hidden="1" thickBot="1" x14ac:dyDescent="0.25">
      <c r="A132" s="86">
        <f t="shared" ref="A132:A195" si="5">A131+1</f>
        <v>42307</v>
      </c>
      <c r="B132" s="87">
        <f t="shared" si="4"/>
        <v>5</v>
      </c>
      <c r="C132" s="88"/>
      <c r="D132" s="89"/>
      <c r="E132" s="97"/>
      <c r="F132" s="98"/>
      <c r="G132" s="98"/>
      <c r="H132" s="92"/>
      <c r="I132" s="110"/>
      <c r="J132" s="141"/>
      <c r="K132" s="155"/>
      <c r="L132" s="98"/>
      <c r="M132" s="96"/>
      <c r="N132" s="94"/>
      <c r="O132" s="96"/>
      <c r="P132" s="94"/>
      <c r="Q132" s="69"/>
    </row>
    <row r="133" spans="1:17" ht="13.5" hidden="1" thickBot="1" x14ac:dyDescent="0.25">
      <c r="A133" s="86">
        <f t="shared" si="5"/>
        <v>42308</v>
      </c>
      <c r="B133" s="87">
        <f t="shared" si="4"/>
        <v>6</v>
      </c>
      <c r="C133" s="88"/>
      <c r="D133" s="89"/>
      <c r="E133" s="90"/>
      <c r="F133" s="91"/>
      <c r="G133" s="162" t="s">
        <v>120</v>
      </c>
      <c r="H133" s="92"/>
      <c r="I133" s="110" t="s">
        <v>32</v>
      </c>
      <c r="J133" s="141" t="s">
        <v>42</v>
      </c>
      <c r="K133" s="155"/>
      <c r="L133" s="98"/>
      <c r="M133" s="96"/>
      <c r="N133" s="94"/>
      <c r="O133" s="96"/>
      <c r="P133" s="94"/>
      <c r="Q133" s="69"/>
    </row>
    <row r="134" spans="1:17" ht="13.5" hidden="1" thickBot="1" x14ac:dyDescent="0.25">
      <c r="A134" s="99">
        <f t="shared" si="5"/>
        <v>42309</v>
      </c>
      <c r="B134" s="100">
        <f t="shared" si="4"/>
        <v>7</v>
      </c>
      <c r="C134" s="101"/>
      <c r="D134" s="102"/>
      <c r="E134" s="103"/>
      <c r="F134" s="104"/>
      <c r="G134" s="104"/>
      <c r="H134" s="105"/>
      <c r="I134" s="106"/>
      <c r="J134" s="136"/>
      <c r="K134" s="150"/>
      <c r="L134" s="107"/>
      <c r="M134" s="108"/>
      <c r="N134" s="107"/>
      <c r="O134" s="108"/>
      <c r="P134" s="107"/>
      <c r="Q134" s="109"/>
    </row>
    <row r="135" spans="1:17" ht="14.25" thickTop="1" thickBot="1" x14ac:dyDescent="0.25">
      <c r="A135" s="19">
        <f t="shared" si="5"/>
        <v>42310</v>
      </c>
      <c r="B135" s="37">
        <f t="shared" si="4"/>
        <v>1</v>
      </c>
      <c r="C135" s="12"/>
      <c r="D135" s="42"/>
      <c r="E135" s="173">
        <v>7</v>
      </c>
      <c r="F135" s="174"/>
      <c r="G135" s="160"/>
      <c r="H135" s="28"/>
      <c r="I135" s="57" t="s">
        <v>33</v>
      </c>
      <c r="J135" s="138" t="s">
        <v>131</v>
      </c>
      <c r="K135" s="152"/>
      <c r="L135" s="46"/>
      <c r="M135" s="56" t="s">
        <v>18</v>
      </c>
      <c r="N135" s="46" t="s">
        <v>18</v>
      </c>
      <c r="O135" s="56">
        <v>1</v>
      </c>
      <c r="P135" s="48"/>
      <c r="Q135" s="30"/>
    </row>
    <row r="136" spans="1:17" ht="13.5" hidden="1" thickBot="1" x14ac:dyDescent="0.25">
      <c r="A136" s="86">
        <f t="shared" si="5"/>
        <v>42311</v>
      </c>
      <c r="B136" s="87">
        <f t="shared" si="4"/>
        <v>2</v>
      </c>
      <c r="C136" s="88"/>
      <c r="D136" s="89"/>
      <c r="E136" s="90"/>
      <c r="F136" s="91"/>
      <c r="G136" s="91"/>
      <c r="H136" s="92"/>
      <c r="I136" s="93"/>
      <c r="J136" s="141" t="s">
        <v>43</v>
      </c>
      <c r="K136" s="149"/>
      <c r="L136" s="98"/>
      <c r="M136" s="96" t="s">
        <v>18</v>
      </c>
      <c r="N136" s="94"/>
      <c r="O136" s="96"/>
      <c r="P136" s="94"/>
      <c r="Q136" s="69"/>
    </row>
    <row r="137" spans="1:17" ht="13.5" hidden="1" thickBot="1" x14ac:dyDescent="0.25">
      <c r="A137" s="86">
        <f t="shared" si="5"/>
        <v>42312</v>
      </c>
      <c r="B137" s="87">
        <f t="shared" si="4"/>
        <v>3</v>
      </c>
      <c r="C137" s="88"/>
      <c r="D137" s="89"/>
      <c r="E137" s="90"/>
      <c r="F137" s="91"/>
      <c r="G137" s="91"/>
      <c r="H137" s="92"/>
      <c r="I137" s="93"/>
      <c r="J137" s="135"/>
      <c r="K137" s="149"/>
      <c r="L137" s="94"/>
      <c r="M137" s="96"/>
      <c r="N137" s="94"/>
      <c r="O137" s="96"/>
      <c r="P137" s="94"/>
      <c r="Q137" s="69"/>
    </row>
    <row r="138" spans="1:17" ht="13.5" hidden="1" thickBot="1" x14ac:dyDescent="0.25">
      <c r="A138" s="86">
        <f t="shared" si="5"/>
        <v>42313</v>
      </c>
      <c r="B138" s="87">
        <f t="shared" si="4"/>
        <v>4</v>
      </c>
      <c r="C138" s="88"/>
      <c r="D138" s="89"/>
      <c r="E138" s="90"/>
      <c r="F138" s="91"/>
      <c r="G138" s="91"/>
      <c r="H138" s="92"/>
      <c r="I138" s="93"/>
      <c r="J138" s="135"/>
      <c r="K138" s="149"/>
      <c r="L138" s="94"/>
      <c r="M138" s="96"/>
      <c r="N138" s="94" t="s">
        <v>18</v>
      </c>
      <c r="O138" s="96"/>
      <c r="P138" s="94"/>
      <c r="Q138" s="69"/>
    </row>
    <row r="139" spans="1:17" ht="13.5" hidden="1" thickBot="1" x14ac:dyDescent="0.25">
      <c r="A139" s="86">
        <f t="shared" si="5"/>
        <v>42314</v>
      </c>
      <c r="B139" s="87">
        <f t="shared" si="4"/>
        <v>5</v>
      </c>
      <c r="C139" s="88"/>
      <c r="D139" s="89"/>
      <c r="E139" s="97"/>
      <c r="F139" s="98"/>
      <c r="G139" s="98"/>
      <c r="H139" s="92"/>
      <c r="I139" s="110"/>
      <c r="J139" s="141"/>
      <c r="K139" s="155"/>
      <c r="L139" s="98"/>
      <c r="M139" s="96"/>
      <c r="N139" s="94"/>
      <c r="O139" s="96"/>
      <c r="P139" s="94"/>
      <c r="Q139" s="69"/>
    </row>
    <row r="140" spans="1:17" ht="13.5" hidden="1" thickBot="1" x14ac:dyDescent="0.25">
      <c r="A140" s="86">
        <f t="shared" si="5"/>
        <v>42315</v>
      </c>
      <c r="B140" s="87">
        <f t="shared" si="4"/>
        <v>6</v>
      </c>
      <c r="C140" s="88"/>
      <c r="D140" s="89"/>
      <c r="E140" s="90"/>
      <c r="F140" s="91"/>
      <c r="G140" s="162" t="s">
        <v>121</v>
      </c>
      <c r="H140" s="92"/>
      <c r="I140" s="110" t="s">
        <v>33</v>
      </c>
      <c r="J140" s="141" t="s">
        <v>44</v>
      </c>
      <c r="K140" s="155"/>
      <c r="L140" s="98"/>
      <c r="M140" s="96"/>
      <c r="N140" s="94"/>
      <c r="O140" s="95">
        <v>1</v>
      </c>
      <c r="P140" s="94"/>
      <c r="Q140" s="69"/>
    </row>
    <row r="141" spans="1:17" ht="13.5" hidden="1" thickBot="1" x14ac:dyDescent="0.25">
      <c r="A141" s="99">
        <f t="shared" si="5"/>
        <v>42316</v>
      </c>
      <c r="B141" s="100">
        <f t="shared" si="4"/>
        <v>7</v>
      </c>
      <c r="C141" s="101"/>
      <c r="D141" s="102"/>
      <c r="E141" s="103"/>
      <c r="F141" s="104"/>
      <c r="G141" s="104"/>
      <c r="H141" s="105"/>
      <c r="I141" s="106"/>
      <c r="J141" s="136"/>
      <c r="K141" s="150"/>
      <c r="L141" s="107"/>
      <c r="M141" s="108"/>
      <c r="N141" s="107"/>
      <c r="O141" s="108"/>
      <c r="P141" s="107"/>
      <c r="Q141" s="109"/>
    </row>
    <row r="142" spans="1:17" ht="14.25" thickTop="1" thickBot="1" x14ac:dyDescent="0.25">
      <c r="A142" s="19">
        <f t="shared" si="5"/>
        <v>42317</v>
      </c>
      <c r="B142" s="37">
        <f t="shared" si="4"/>
        <v>1</v>
      </c>
      <c r="C142" s="12"/>
      <c r="D142" s="42"/>
      <c r="E142" s="173">
        <v>52</v>
      </c>
      <c r="F142" s="174"/>
      <c r="G142" s="160"/>
      <c r="H142" s="28"/>
      <c r="I142" s="57" t="s">
        <v>40</v>
      </c>
      <c r="J142" s="138" t="s">
        <v>40</v>
      </c>
      <c r="K142" s="152"/>
      <c r="L142" s="46"/>
      <c r="M142" s="49"/>
      <c r="N142" s="48"/>
      <c r="O142" s="49"/>
      <c r="P142" s="48"/>
      <c r="Q142" s="30"/>
    </row>
    <row r="143" spans="1:17" ht="13.5" hidden="1" thickBot="1" x14ac:dyDescent="0.25">
      <c r="A143" s="86">
        <f t="shared" si="5"/>
        <v>42318</v>
      </c>
      <c r="B143" s="87">
        <f t="shared" si="4"/>
        <v>2</v>
      </c>
      <c r="C143" s="88"/>
      <c r="D143" s="89"/>
      <c r="E143" s="90"/>
      <c r="F143" s="91"/>
      <c r="G143" s="91"/>
      <c r="H143" s="92"/>
      <c r="I143" s="93"/>
      <c r="J143" s="135"/>
      <c r="K143" s="149"/>
      <c r="L143" s="94"/>
      <c r="M143" s="96"/>
      <c r="N143" s="94"/>
      <c r="O143" s="96"/>
      <c r="P143" s="94"/>
      <c r="Q143" s="115"/>
    </row>
    <row r="144" spans="1:17" ht="13.5" hidden="1" thickBot="1" x14ac:dyDescent="0.25">
      <c r="A144" s="86">
        <f t="shared" si="5"/>
        <v>42319</v>
      </c>
      <c r="B144" s="87">
        <f t="shared" si="4"/>
        <v>3</v>
      </c>
      <c r="C144" s="88"/>
      <c r="D144" s="89"/>
      <c r="E144" s="90"/>
      <c r="F144" s="91"/>
      <c r="G144" s="91"/>
      <c r="H144" s="92"/>
      <c r="I144" s="93"/>
      <c r="J144" s="135"/>
      <c r="K144" s="149"/>
      <c r="L144" s="94"/>
      <c r="M144" s="96"/>
      <c r="N144" s="94"/>
      <c r="O144" s="96"/>
      <c r="P144" s="94"/>
      <c r="Q144" s="69"/>
    </row>
    <row r="145" spans="1:17" ht="13.5" hidden="1" thickBot="1" x14ac:dyDescent="0.25">
      <c r="A145" s="86">
        <f t="shared" si="5"/>
        <v>42320</v>
      </c>
      <c r="B145" s="87">
        <f t="shared" si="4"/>
        <v>4</v>
      </c>
      <c r="C145" s="88"/>
      <c r="D145" s="89"/>
      <c r="E145" s="90"/>
      <c r="F145" s="91"/>
      <c r="G145" s="91"/>
      <c r="H145" s="92"/>
      <c r="I145" s="93"/>
      <c r="J145" s="135"/>
      <c r="K145" s="149"/>
      <c r="L145" s="94"/>
      <c r="M145" s="96"/>
      <c r="N145" s="94"/>
      <c r="O145" s="96"/>
      <c r="P145" s="94"/>
      <c r="Q145" s="69"/>
    </row>
    <row r="146" spans="1:17" ht="13.5" hidden="1" thickBot="1" x14ac:dyDescent="0.25">
      <c r="A146" s="86">
        <f t="shared" si="5"/>
        <v>42321</v>
      </c>
      <c r="B146" s="87">
        <f t="shared" si="4"/>
        <v>5</v>
      </c>
      <c r="C146" s="88"/>
      <c r="D146" s="89"/>
      <c r="E146" s="97"/>
      <c r="F146" s="98"/>
      <c r="G146" s="98"/>
      <c r="H146" s="92"/>
      <c r="I146" s="93"/>
      <c r="J146" s="135"/>
      <c r="K146" s="149"/>
      <c r="L146" s="98"/>
      <c r="M146" s="96"/>
      <c r="N146" s="94"/>
      <c r="O146" s="96"/>
      <c r="P146" s="94"/>
      <c r="Q146" s="115"/>
    </row>
    <row r="147" spans="1:17" ht="13.5" hidden="1" thickBot="1" x14ac:dyDescent="0.25">
      <c r="A147" s="86">
        <f t="shared" si="5"/>
        <v>42322</v>
      </c>
      <c r="B147" s="87">
        <f t="shared" si="4"/>
        <v>6</v>
      </c>
      <c r="C147" s="88"/>
      <c r="D147" s="89"/>
      <c r="E147" s="90"/>
      <c r="F147" s="91"/>
      <c r="G147" s="162" t="s">
        <v>143</v>
      </c>
      <c r="H147" s="92"/>
      <c r="I147" s="110" t="s">
        <v>40</v>
      </c>
      <c r="J147" s="141" t="s">
        <v>40</v>
      </c>
      <c r="K147" s="149"/>
      <c r="L147" s="94"/>
      <c r="M147" s="96"/>
      <c r="N147" s="94"/>
      <c r="O147" s="96"/>
      <c r="P147" s="94"/>
      <c r="Q147" s="115"/>
    </row>
    <row r="148" spans="1:17" ht="13.5" hidden="1" thickBot="1" x14ac:dyDescent="0.25">
      <c r="A148" s="99">
        <f t="shared" si="5"/>
        <v>42323</v>
      </c>
      <c r="B148" s="100">
        <f t="shared" si="4"/>
        <v>7</v>
      </c>
      <c r="C148" s="101"/>
      <c r="D148" s="102"/>
      <c r="E148" s="103"/>
      <c r="F148" s="104"/>
      <c r="G148" s="104"/>
      <c r="H148" s="105"/>
      <c r="I148" s="106"/>
      <c r="J148" s="136"/>
      <c r="K148" s="150"/>
      <c r="L148" s="107"/>
      <c r="M148" s="108"/>
      <c r="N148" s="107"/>
      <c r="O148" s="108"/>
      <c r="P148" s="107"/>
      <c r="Q148" s="158"/>
    </row>
    <row r="149" spans="1:17" ht="14.25" thickTop="1" thickBot="1" x14ac:dyDescent="0.25">
      <c r="A149" s="19">
        <f t="shared" si="5"/>
        <v>42324</v>
      </c>
      <c r="B149" s="37">
        <f t="shared" si="4"/>
        <v>1</v>
      </c>
      <c r="C149" s="12"/>
      <c r="D149" s="42"/>
      <c r="E149" s="173">
        <v>8</v>
      </c>
      <c r="F149" s="174"/>
      <c r="G149" s="160"/>
      <c r="H149" s="28"/>
      <c r="I149" s="57" t="s">
        <v>41</v>
      </c>
      <c r="J149" s="138" t="s">
        <v>45</v>
      </c>
      <c r="K149" s="152"/>
      <c r="L149" s="46"/>
      <c r="M149" s="56"/>
      <c r="N149" s="46"/>
      <c r="O149" s="49"/>
      <c r="P149" s="48"/>
      <c r="Q149" s="30"/>
    </row>
    <row r="150" spans="1:17" ht="13.5" hidden="1" thickBot="1" x14ac:dyDescent="0.25">
      <c r="A150" s="86">
        <f t="shared" si="5"/>
        <v>42325</v>
      </c>
      <c r="B150" s="87">
        <f t="shared" si="4"/>
        <v>2</v>
      </c>
      <c r="C150" s="88"/>
      <c r="D150" s="89"/>
      <c r="E150" s="90"/>
      <c r="F150" s="91"/>
      <c r="G150" s="91"/>
      <c r="H150" s="92"/>
      <c r="I150" s="93"/>
      <c r="J150" s="135"/>
      <c r="K150" s="149"/>
      <c r="L150" s="94"/>
      <c r="M150" s="96"/>
      <c r="N150" s="94"/>
      <c r="O150" s="96"/>
      <c r="P150" s="94"/>
      <c r="Q150" s="69"/>
    </row>
    <row r="151" spans="1:17" ht="13.5" hidden="1" thickBot="1" x14ac:dyDescent="0.25">
      <c r="A151" s="86">
        <f t="shared" si="5"/>
        <v>42326</v>
      </c>
      <c r="B151" s="87">
        <f t="shared" si="4"/>
        <v>3</v>
      </c>
      <c r="C151" s="88"/>
      <c r="D151" s="89"/>
      <c r="E151" s="90"/>
      <c r="F151" s="91"/>
      <c r="G151" s="91"/>
      <c r="H151" s="92"/>
      <c r="I151" s="93"/>
      <c r="J151" s="135"/>
      <c r="K151" s="149"/>
      <c r="L151" s="94"/>
      <c r="M151" s="96"/>
      <c r="N151" s="94"/>
      <c r="O151" s="96"/>
      <c r="P151" s="94"/>
      <c r="Q151" s="69"/>
    </row>
    <row r="152" spans="1:17" ht="13.5" hidden="1" thickBot="1" x14ac:dyDescent="0.25">
      <c r="A152" s="86">
        <f t="shared" si="5"/>
        <v>42327</v>
      </c>
      <c r="B152" s="87">
        <f t="shared" si="4"/>
        <v>4</v>
      </c>
      <c r="C152" s="88"/>
      <c r="D152" s="89"/>
      <c r="E152" s="90"/>
      <c r="F152" s="91"/>
      <c r="G152" s="91"/>
      <c r="H152" s="92"/>
      <c r="I152" s="93"/>
      <c r="J152" s="135"/>
      <c r="K152" s="149"/>
      <c r="L152" s="94"/>
      <c r="M152" s="96"/>
      <c r="N152" s="94"/>
      <c r="O152" s="96"/>
      <c r="P152" s="94"/>
      <c r="Q152" s="69"/>
    </row>
    <row r="153" spans="1:17" ht="13.5" hidden="1" thickBot="1" x14ac:dyDescent="0.25">
      <c r="A153" s="86">
        <f t="shared" si="5"/>
        <v>42328</v>
      </c>
      <c r="B153" s="87">
        <f t="shared" si="4"/>
        <v>5</v>
      </c>
      <c r="C153" s="88"/>
      <c r="D153" s="89"/>
      <c r="E153" s="97"/>
      <c r="F153" s="98"/>
      <c r="G153" s="98"/>
      <c r="H153" s="92"/>
      <c r="I153" s="93"/>
      <c r="J153" s="135"/>
      <c r="K153" s="149"/>
      <c r="L153" s="98"/>
      <c r="M153" s="96"/>
      <c r="N153" s="94"/>
      <c r="O153" s="96"/>
      <c r="P153" s="94"/>
      <c r="Q153" s="69"/>
    </row>
    <row r="154" spans="1:17" ht="13.5" hidden="1" thickBot="1" x14ac:dyDescent="0.25">
      <c r="A154" s="86">
        <f t="shared" si="5"/>
        <v>42329</v>
      </c>
      <c r="B154" s="87">
        <f t="shared" si="4"/>
        <v>6</v>
      </c>
      <c r="C154" s="88"/>
      <c r="D154" s="89"/>
      <c r="E154" s="90"/>
      <c r="F154" s="91"/>
      <c r="G154" s="162" t="s">
        <v>144</v>
      </c>
      <c r="H154" s="92"/>
      <c r="I154" s="110" t="s">
        <v>41</v>
      </c>
      <c r="J154" s="141" t="s">
        <v>45</v>
      </c>
      <c r="K154" s="155"/>
      <c r="L154" s="98"/>
      <c r="M154" s="96"/>
      <c r="N154" s="94"/>
      <c r="O154" s="96"/>
      <c r="P154" s="94"/>
      <c r="Q154" s="69"/>
    </row>
    <row r="155" spans="1:17" ht="13.5" hidden="1" thickBot="1" x14ac:dyDescent="0.25">
      <c r="A155" s="99">
        <f t="shared" si="5"/>
        <v>42330</v>
      </c>
      <c r="B155" s="100">
        <f t="shared" si="4"/>
        <v>7</v>
      </c>
      <c r="C155" s="101"/>
      <c r="D155" s="102"/>
      <c r="E155" s="103"/>
      <c r="F155" s="104"/>
      <c r="G155" s="104"/>
      <c r="H155" s="105"/>
      <c r="I155" s="106"/>
      <c r="J155" s="136"/>
      <c r="K155" s="150"/>
      <c r="L155" s="107"/>
      <c r="M155" s="108"/>
      <c r="N155" s="107"/>
      <c r="O155" s="108"/>
      <c r="P155" s="107"/>
      <c r="Q155" s="109"/>
    </row>
    <row r="156" spans="1:17" ht="14.25" thickTop="1" thickBot="1" x14ac:dyDescent="0.25">
      <c r="A156" s="19">
        <f t="shared" si="5"/>
        <v>42331</v>
      </c>
      <c r="B156" s="37">
        <f t="shared" si="4"/>
        <v>1</v>
      </c>
      <c r="C156" s="12"/>
      <c r="D156" s="42"/>
      <c r="E156" s="173">
        <v>9</v>
      </c>
      <c r="F156" s="174"/>
      <c r="G156" s="160"/>
      <c r="H156" s="28"/>
      <c r="I156" s="57" t="s">
        <v>42</v>
      </c>
      <c r="J156" s="138" t="s">
        <v>46</v>
      </c>
      <c r="K156" s="152"/>
      <c r="L156" s="46"/>
      <c r="M156" s="56" t="s">
        <v>19</v>
      </c>
      <c r="N156" s="46" t="s">
        <v>19</v>
      </c>
      <c r="O156" s="56"/>
      <c r="P156" s="48"/>
      <c r="Q156" s="30"/>
    </row>
    <row r="157" spans="1:17" ht="13.5" hidden="1" thickBot="1" x14ac:dyDescent="0.25">
      <c r="A157" s="86">
        <f t="shared" si="5"/>
        <v>42332</v>
      </c>
      <c r="B157" s="87">
        <f t="shared" si="4"/>
        <v>2</v>
      </c>
      <c r="C157" s="88"/>
      <c r="D157" s="89"/>
      <c r="E157" s="90"/>
      <c r="F157" s="91"/>
      <c r="G157" s="91"/>
      <c r="H157" s="92"/>
      <c r="I157" s="93"/>
      <c r="J157" s="135"/>
      <c r="K157" s="149"/>
      <c r="L157" s="94"/>
      <c r="M157" s="96" t="s">
        <v>19</v>
      </c>
      <c r="N157" s="94"/>
      <c r="O157" s="96"/>
      <c r="P157" s="94"/>
      <c r="Q157" s="69"/>
    </row>
    <row r="158" spans="1:17" ht="13.5" hidden="1" thickBot="1" x14ac:dyDescent="0.25">
      <c r="A158" s="86">
        <f t="shared" si="5"/>
        <v>42333</v>
      </c>
      <c r="B158" s="87">
        <f t="shared" si="4"/>
        <v>3</v>
      </c>
      <c r="C158" s="88"/>
      <c r="D158" s="89"/>
      <c r="E158" s="90"/>
      <c r="F158" s="91"/>
      <c r="G158" s="91"/>
      <c r="H158" s="92"/>
      <c r="I158" s="93"/>
      <c r="J158" s="135"/>
      <c r="K158" s="149"/>
      <c r="L158" s="94"/>
      <c r="M158" s="96"/>
      <c r="N158" s="94"/>
      <c r="O158" s="96"/>
      <c r="P158" s="94"/>
      <c r="Q158" s="69"/>
    </row>
    <row r="159" spans="1:17" ht="13.5" hidden="1" thickBot="1" x14ac:dyDescent="0.25">
      <c r="A159" s="86">
        <f t="shared" si="5"/>
        <v>42334</v>
      </c>
      <c r="B159" s="87">
        <f t="shared" si="4"/>
        <v>4</v>
      </c>
      <c r="C159" s="88"/>
      <c r="D159" s="89"/>
      <c r="E159" s="90"/>
      <c r="F159" s="91"/>
      <c r="G159" s="91"/>
      <c r="H159" s="92"/>
      <c r="I159" s="93"/>
      <c r="J159" s="135"/>
      <c r="K159" s="149"/>
      <c r="L159" s="94"/>
      <c r="M159" s="96"/>
      <c r="N159" s="94" t="s">
        <v>19</v>
      </c>
      <c r="O159" s="96"/>
      <c r="P159" s="94"/>
      <c r="Q159" s="69"/>
    </row>
    <row r="160" spans="1:17" ht="13.5" hidden="1" thickBot="1" x14ac:dyDescent="0.25">
      <c r="A160" s="86">
        <f t="shared" si="5"/>
        <v>42335</v>
      </c>
      <c r="B160" s="87">
        <f t="shared" si="4"/>
        <v>5</v>
      </c>
      <c r="C160" s="88"/>
      <c r="D160" s="89"/>
      <c r="E160" s="97"/>
      <c r="F160" s="98"/>
      <c r="G160" s="98"/>
      <c r="H160" s="92"/>
      <c r="I160" s="110"/>
      <c r="J160" s="141"/>
      <c r="K160" s="155"/>
      <c r="L160" s="98"/>
      <c r="M160" s="96"/>
      <c r="N160" s="94"/>
      <c r="O160" s="96"/>
      <c r="P160" s="94"/>
      <c r="Q160" s="69"/>
    </row>
    <row r="161" spans="1:17" ht="13.5" hidden="1" thickBot="1" x14ac:dyDescent="0.25">
      <c r="A161" s="86">
        <f t="shared" si="5"/>
        <v>42336</v>
      </c>
      <c r="B161" s="87">
        <f t="shared" si="4"/>
        <v>6</v>
      </c>
      <c r="C161" s="88"/>
      <c r="D161" s="89"/>
      <c r="E161" s="90"/>
      <c r="F161" s="91"/>
      <c r="G161" s="162" t="s">
        <v>115</v>
      </c>
      <c r="H161" s="92"/>
      <c r="I161" s="110" t="s">
        <v>42</v>
      </c>
      <c r="J161" s="141" t="s">
        <v>46</v>
      </c>
      <c r="K161" s="155"/>
      <c r="L161" s="98"/>
      <c r="M161" s="96"/>
      <c r="N161" s="94"/>
      <c r="O161" s="96"/>
      <c r="P161" s="94"/>
      <c r="Q161" s="69"/>
    </row>
    <row r="162" spans="1:17" ht="13.5" hidden="1" thickBot="1" x14ac:dyDescent="0.25">
      <c r="A162" s="99">
        <f t="shared" si="5"/>
        <v>42337</v>
      </c>
      <c r="B162" s="100">
        <f t="shared" si="4"/>
        <v>7</v>
      </c>
      <c r="C162" s="101"/>
      <c r="D162" s="102"/>
      <c r="E162" s="103"/>
      <c r="F162" s="104"/>
      <c r="G162" s="104"/>
      <c r="H162" s="105"/>
      <c r="I162" s="106"/>
      <c r="J162" s="136"/>
      <c r="K162" s="150"/>
      <c r="L162" s="107"/>
      <c r="M162" s="108"/>
      <c r="N162" s="107"/>
      <c r="O162" s="108"/>
      <c r="P162" s="107"/>
      <c r="Q162" s="109"/>
    </row>
    <row r="163" spans="1:17" ht="14.25" thickTop="1" thickBot="1" x14ac:dyDescent="0.25">
      <c r="A163" s="19">
        <f t="shared" si="5"/>
        <v>42338</v>
      </c>
      <c r="B163" s="37">
        <f t="shared" si="4"/>
        <v>1</v>
      </c>
      <c r="C163" s="12"/>
      <c r="D163" s="42"/>
      <c r="E163" s="173">
        <v>10</v>
      </c>
      <c r="F163" s="174"/>
      <c r="G163" s="160"/>
      <c r="H163" s="28"/>
      <c r="I163" s="57" t="s">
        <v>43</v>
      </c>
      <c r="J163" s="138" t="s">
        <v>64</v>
      </c>
      <c r="K163" s="152">
        <v>5</v>
      </c>
      <c r="L163" s="46"/>
      <c r="M163" s="56"/>
      <c r="N163" s="46"/>
      <c r="O163" s="56">
        <v>2</v>
      </c>
      <c r="P163" s="48"/>
      <c r="Q163" s="30"/>
    </row>
    <row r="164" spans="1:17" ht="13.5" hidden="1" thickBot="1" x14ac:dyDescent="0.25">
      <c r="A164" s="86">
        <f t="shared" si="5"/>
        <v>42339</v>
      </c>
      <c r="B164" s="87">
        <f t="shared" si="4"/>
        <v>2</v>
      </c>
      <c r="C164" s="88"/>
      <c r="D164" s="89"/>
      <c r="E164" s="90"/>
      <c r="F164" s="91"/>
      <c r="G164" s="91"/>
      <c r="H164" s="92"/>
      <c r="I164" s="110"/>
      <c r="J164" s="141"/>
      <c r="K164" s="155">
        <v>5</v>
      </c>
      <c r="L164" s="98"/>
      <c r="M164" s="96"/>
      <c r="N164" s="94"/>
      <c r="O164" s="96"/>
      <c r="P164" s="94"/>
      <c r="Q164" s="69"/>
    </row>
    <row r="165" spans="1:17" ht="13.5" hidden="1" thickBot="1" x14ac:dyDescent="0.25">
      <c r="A165" s="86">
        <f t="shared" si="5"/>
        <v>42340</v>
      </c>
      <c r="B165" s="87">
        <f t="shared" si="4"/>
        <v>3</v>
      </c>
      <c r="C165" s="88"/>
      <c r="D165" s="89"/>
      <c r="E165" s="90"/>
      <c r="F165" s="91"/>
      <c r="G165" s="91"/>
      <c r="H165" s="92"/>
      <c r="I165" s="110"/>
      <c r="J165" s="135"/>
      <c r="K165" s="149"/>
      <c r="L165" s="94"/>
      <c r="M165" s="96"/>
      <c r="N165" s="94"/>
      <c r="O165" s="96"/>
      <c r="P165" s="94"/>
      <c r="Q165" s="69"/>
    </row>
    <row r="166" spans="1:17" ht="13.5" hidden="1" thickBot="1" x14ac:dyDescent="0.25">
      <c r="A166" s="86">
        <f t="shared" si="5"/>
        <v>42341</v>
      </c>
      <c r="B166" s="87">
        <f t="shared" si="4"/>
        <v>4</v>
      </c>
      <c r="C166" s="88"/>
      <c r="D166" s="89"/>
      <c r="E166" s="90"/>
      <c r="F166" s="91"/>
      <c r="G166" s="91"/>
      <c r="H166" s="92"/>
      <c r="I166" s="93"/>
      <c r="J166" s="135"/>
      <c r="K166" s="149"/>
      <c r="L166" s="94"/>
      <c r="M166" s="96"/>
      <c r="N166" s="94"/>
      <c r="O166" s="96"/>
      <c r="P166" s="94"/>
      <c r="Q166" s="69"/>
    </row>
    <row r="167" spans="1:17" ht="13.5" hidden="1" thickBot="1" x14ac:dyDescent="0.25">
      <c r="A167" s="86">
        <f t="shared" si="5"/>
        <v>42342</v>
      </c>
      <c r="B167" s="87">
        <f t="shared" si="4"/>
        <v>5</v>
      </c>
      <c r="C167" s="88"/>
      <c r="D167" s="89"/>
      <c r="E167" s="97"/>
      <c r="F167" s="98"/>
      <c r="G167" s="98"/>
      <c r="H167" s="92"/>
      <c r="I167" s="110"/>
      <c r="J167" s="141"/>
      <c r="K167" s="155"/>
      <c r="L167" s="98"/>
      <c r="M167" s="96"/>
      <c r="N167" s="94"/>
      <c r="O167" s="96"/>
      <c r="P167" s="94"/>
      <c r="Q167" s="69"/>
    </row>
    <row r="168" spans="1:17" ht="13.5" hidden="1" thickBot="1" x14ac:dyDescent="0.25">
      <c r="A168" s="86">
        <f t="shared" si="5"/>
        <v>42343</v>
      </c>
      <c r="B168" s="87">
        <f t="shared" si="4"/>
        <v>6</v>
      </c>
      <c r="C168" s="88"/>
      <c r="D168" s="89"/>
      <c r="E168" s="90"/>
      <c r="F168" s="91"/>
      <c r="G168" s="162" t="s">
        <v>116</v>
      </c>
      <c r="H168" s="92"/>
      <c r="I168" s="110" t="s">
        <v>43</v>
      </c>
      <c r="J168" s="141" t="s">
        <v>64</v>
      </c>
      <c r="K168" s="155"/>
      <c r="L168" s="98"/>
      <c r="M168" s="96"/>
      <c r="N168" s="94"/>
      <c r="O168" s="95">
        <v>2</v>
      </c>
      <c r="P168" s="94"/>
      <c r="Q168" s="69"/>
    </row>
    <row r="169" spans="1:17" ht="13.5" hidden="1" thickBot="1" x14ac:dyDescent="0.25">
      <c r="A169" s="99">
        <f t="shared" si="5"/>
        <v>42344</v>
      </c>
      <c r="B169" s="100">
        <f t="shared" si="4"/>
        <v>7</v>
      </c>
      <c r="C169" s="101"/>
      <c r="D169" s="102"/>
      <c r="E169" s="103"/>
      <c r="F169" s="104"/>
      <c r="G169" s="104"/>
      <c r="H169" s="105"/>
      <c r="I169" s="106"/>
      <c r="J169" s="136"/>
      <c r="K169" s="150"/>
      <c r="L169" s="107"/>
      <c r="M169" s="108"/>
      <c r="N169" s="107"/>
      <c r="O169" s="108"/>
      <c r="P169" s="107"/>
      <c r="Q169" s="109"/>
    </row>
    <row r="170" spans="1:17" ht="14.25" thickTop="1" thickBot="1" x14ac:dyDescent="0.25">
      <c r="A170" s="19">
        <f t="shared" si="5"/>
        <v>42345</v>
      </c>
      <c r="B170" s="37">
        <f t="shared" si="4"/>
        <v>1</v>
      </c>
      <c r="C170" s="12"/>
      <c r="D170" s="42"/>
      <c r="E170" s="173">
        <v>11</v>
      </c>
      <c r="F170" s="174"/>
      <c r="G170" s="160"/>
      <c r="H170" s="28"/>
      <c r="I170" s="57" t="s">
        <v>44</v>
      </c>
      <c r="J170" s="138" t="s">
        <v>47</v>
      </c>
      <c r="K170" s="152"/>
      <c r="L170" s="46"/>
      <c r="M170" s="56" t="s">
        <v>20</v>
      </c>
      <c r="N170" s="46" t="s">
        <v>20</v>
      </c>
      <c r="O170" s="49"/>
      <c r="P170" s="46"/>
      <c r="Q170" s="30"/>
    </row>
    <row r="171" spans="1:17" ht="13.5" hidden="1" thickBot="1" x14ac:dyDescent="0.25">
      <c r="A171" s="86">
        <f t="shared" si="5"/>
        <v>42346</v>
      </c>
      <c r="B171" s="87">
        <f t="shared" si="4"/>
        <v>2</v>
      </c>
      <c r="C171" s="88"/>
      <c r="D171" s="89"/>
      <c r="E171" s="90"/>
      <c r="F171" s="91"/>
      <c r="G171" s="91"/>
      <c r="H171" s="92"/>
      <c r="I171" s="93"/>
      <c r="J171" s="135"/>
      <c r="K171" s="149"/>
      <c r="L171" s="94"/>
      <c r="M171" s="96" t="s">
        <v>20</v>
      </c>
      <c r="N171" s="94"/>
      <c r="O171" s="96"/>
      <c r="P171" s="94"/>
      <c r="Q171" s="69"/>
    </row>
    <row r="172" spans="1:17" ht="13.5" hidden="1" thickBot="1" x14ac:dyDescent="0.25">
      <c r="A172" s="86">
        <f t="shared" si="5"/>
        <v>42347</v>
      </c>
      <c r="B172" s="87">
        <f t="shared" si="4"/>
        <v>3</v>
      </c>
      <c r="C172" s="88"/>
      <c r="D172" s="89"/>
      <c r="E172" s="90"/>
      <c r="F172" s="91"/>
      <c r="G172" s="91"/>
      <c r="H172" s="92"/>
      <c r="I172" s="93"/>
      <c r="J172" s="135"/>
      <c r="K172" s="149"/>
      <c r="L172" s="94"/>
      <c r="M172" s="96"/>
      <c r="N172" s="94"/>
      <c r="O172" s="96"/>
      <c r="P172" s="94"/>
      <c r="Q172" s="69"/>
    </row>
    <row r="173" spans="1:17" ht="13.5" hidden="1" thickBot="1" x14ac:dyDescent="0.25">
      <c r="A173" s="86">
        <f t="shared" si="5"/>
        <v>42348</v>
      </c>
      <c r="B173" s="87">
        <f t="shared" si="4"/>
        <v>4</v>
      </c>
      <c r="C173" s="88"/>
      <c r="D173" s="89"/>
      <c r="E173" s="90"/>
      <c r="F173" s="91"/>
      <c r="G173" s="91"/>
      <c r="H173" s="92"/>
      <c r="I173" s="93"/>
      <c r="J173" s="135"/>
      <c r="K173" s="149"/>
      <c r="L173" s="94"/>
      <c r="M173" s="95"/>
      <c r="N173" s="98" t="s">
        <v>20</v>
      </c>
      <c r="O173" s="96"/>
      <c r="P173" s="94"/>
      <c r="Q173" s="69"/>
    </row>
    <row r="174" spans="1:17" ht="13.5" hidden="1" thickBot="1" x14ac:dyDescent="0.25">
      <c r="A174" s="86">
        <f t="shared" si="5"/>
        <v>42349</v>
      </c>
      <c r="B174" s="87">
        <f t="shared" si="4"/>
        <v>5</v>
      </c>
      <c r="C174" s="88"/>
      <c r="D174" s="89"/>
      <c r="E174" s="97"/>
      <c r="F174" s="98"/>
      <c r="G174" s="98"/>
      <c r="H174" s="92"/>
      <c r="I174" s="110"/>
      <c r="J174" s="141"/>
      <c r="K174" s="155"/>
      <c r="L174" s="98"/>
      <c r="M174" s="96"/>
      <c r="N174" s="94"/>
      <c r="O174" s="96"/>
      <c r="P174" s="94"/>
      <c r="Q174" s="69"/>
    </row>
    <row r="175" spans="1:17" ht="13.5" hidden="1" thickBot="1" x14ac:dyDescent="0.25">
      <c r="A175" s="86">
        <f t="shared" si="5"/>
        <v>42350</v>
      </c>
      <c r="B175" s="87">
        <f t="shared" si="4"/>
        <v>6</v>
      </c>
      <c r="C175" s="88"/>
      <c r="D175" s="89"/>
      <c r="E175" s="90"/>
      <c r="F175" s="91"/>
      <c r="G175" s="162" t="s">
        <v>117</v>
      </c>
      <c r="H175" s="92"/>
      <c r="I175" s="110" t="s">
        <v>44</v>
      </c>
      <c r="J175" s="141" t="s">
        <v>47</v>
      </c>
      <c r="K175" s="155"/>
      <c r="L175" s="98"/>
      <c r="M175" s="96"/>
      <c r="N175" s="94"/>
      <c r="O175" s="96"/>
      <c r="P175" s="94"/>
      <c r="Q175" s="69"/>
    </row>
    <row r="176" spans="1:17" ht="13.5" hidden="1" thickBot="1" x14ac:dyDescent="0.25">
      <c r="A176" s="99">
        <f t="shared" si="5"/>
        <v>42351</v>
      </c>
      <c r="B176" s="100">
        <f t="shared" si="4"/>
        <v>7</v>
      </c>
      <c r="C176" s="101"/>
      <c r="D176" s="102"/>
      <c r="E176" s="103"/>
      <c r="F176" s="104"/>
      <c r="G176" s="104"/>
      <c r="H176" s="105"/>
      <c r="I176" s="106"/>
      <c r="J176" s="136"/>
      <c r="K176" s="150"/>
      <c r="L176" s="107"/>
      <c r="M176" s="108"/>
      <c r="N176" s="107"/>
      <c r="O176" s="108"/>
      <c r="P176" s="107"/>
      <c r="Q176" s="109"/>
    </row>
    <row r="177" spans="1:17" ht="14.25" thickTop="1" thickBot="1" x14ac:dyDescent="0.25">
      <c r="A177" s="19">
        <f t="shared" si="5"/>
        <v>42352</v>
      </c>
      <c r="B177" s="37">
        <f t="shared" si="4"/>
        <v>1</v>
      </c>
      <c r="C177" s="12"/>
      <c r="D177" s="42"/>
      <c r="E177" s="173">
        <v>12</v>
      </c>
      <c r="F177" s="174"/>
      <c r="G177" s="160"/>
      <c r="H177" s="28"/>
      <c r="I177" s="57" t="s">
        <v>45</v>
      </c>
      <c r="J177" s="138" t="s">
        <v>132</v>
      </c>
      <c r="K177" s="152"/>
      <c r="L177" s="46"/>
      <c r="M177" s="56"/>
      <c r="N177" s="48"/>
      <c r="O177" s="49"/>
      <c r="P177" s="46" t="s">
        <v>26</v>
      </c>
      <c r="Q177" s="30"/>
    </row>
    <row r="178" spans="1:17" ht="13.5" hidden="1" thickBot="1" x14ac:dyDescent="0.25">
      <c r="A178" s="86">
        <f t="shared" si="5"/>
        <v>42353</v>
      </c>
      <c r="B178" s="87">
        <f t="shared" si="4"/>
        <v>2</v>
      </c>
      <c r="C178" s="88"/>
      <c r="D178" s="89"/>
      <c r="E178" s="90"/>
      <c r="F178" s="91"/>
      <c r="G178" s="91"/>
      <c r="H178" s="92"/>
      <c r="I178" s="93"/>
      <c r="J178" s="135" t="s">
        <v>48</v>
      </c>
      <c r="K178" s="149"/>
      <c r="L178" s="94"/>
      <c r="M178" s="96"/>
      <c r="N178" s="94"/>
      <c r="O178" s="96"/>
      <c r="P178" s="98" t="s">
        <v>26</v>
      </c>
      <c r="Q178" s="69"/>
    </row>
    <row r="179" spans="1:17" ht="13.5" hidden="1" thickBot="1" x14ac:dyDescent="0.25">
      <c r="A179" s="86">
        <f t="shared" si="5"/>
        <v>42354</v>
      </c>
      <c r="B179" s="87">
        <f t="shared" si="4"/>
        <v>3</v>
      </c>
      <c r="C179" s="88"/>
      <c r="D179" s="89"/>
      <c r="E179" s="90"/>
      <c r="F179" s="91"/>
      <c r="G179" s="91"/>
      <c r="H179" s="92"/>
      <c r="I179" s="93"/>
      <c r="J179" s="135"/>
      <c r="K179" s="149"/>
      <c r="L179" s="94"/>
      <c r="M179" s="96"/>
      <c r="N179" s="94"/>
      <c r="O179" s="96"/>
      <c r="P179" s="94"/>
      <c r="Q179" s="69"/>
    </row>
    <row r="180" spans="1:17" ht="13.5" hidden="1" thickBot="1" x14ac:dyDescent="0.25">
      <c r="A180" s="86">
        <f t="shared" si="5"/>
        <v>42355</v>
      </c>
      <c r="B180" s="87">
        <f t="shared" si="4"/>
        <v>4</v>
      </c>
      <c r="C180" s="88"/>
      <c r="D180" s="89"/>
      <c r="E180" s="90"/>
      <c r="F180" s="91"/>
      <c r="G180" s="91"/>
      <c r="H180" s="92"/>
      <c r="I180" s="93"/>
      <c r="J180" s="135"/>
      <c r="K180" s="149"/>
      <c r="L180" s="94"/>
      <c r="M180" s="96"/>
      <c r="N180" s="94"/>
      <c r="O180" s="96"/>
      <c r="P180" s="94"/>
      <c r="Q180" s="69"/>
    </row>
    <row r="181" spans="1:17" ht="13.5" hidden="1" thickBot="1" x14ac:dyDescent="0.25">
      <c r="A181" s="86">
        <f t="shared" si="5"/>
        <v>42356</v>
      </c>
      <c r="B181" s="87">
        <f t="shared" si="4"/>
        <v>5</v>
      </c>
      <c r="C181" s="88"/>
      <c r="D181" s="89"/>
      <c r="E181" s="97"/>
      <c r="F181" s="98"/>
      <c r="G181" s="98"/>
      <c r="H181" s="92"/>
      <c r="I181" s="110"/>
      <c r="J181" s="141"/>
      <c r="K181" s="155"/>
      <c r="L181" s="98"/>
      <c r="M181" s="96"/>
      <c r="N181" s="94"/>
      <c r="O181" s="96"/>
      <c r="P181" s="94"/>
      <c r="Q181" s="69"/>
    </row>
    <row r="182" spans="1:17" ht="13.5" hidden="1" thickBot="1" x14ac:dyDescent="0.25">
      <c r="A182" s="86">
        <f t="shared" si="5"/>
        <v>42357</v>
      </c>
      <c r="B182" s="87">
        <f t="shared" si="4"/>
        <v>6</v>
      </c>
      <c r="C182" s="88"/>
      <c r="D182" s="89"/>
      <c r="E182" s="90"/>
      <c r="F182" s="91"/>
      <c r="G182" s="162" t="s">
        <v>118</v>
      </c>
      <c r="H182" s="92"/>
      <c r="I182" s="110" t="s">
        <v>45</v>
      </c>
      <c r="J182" s="141" t="s">
        <v>62</v>
      </c>
      <c r="K182" s="155"/>
      <c r="L182" s="98"/>
      <c r="M182" s="96"/>
      <c r="N182" s="94"/>
      <c r="O182" s="96"/>
      <c r="P182" s="94"/>
      <c r="Q182" s="69"/>
    </row>
    <row r="183" spans="1:17" ht="13.5" hidden="1" thickBot="1" x14ac:dyDescent="0.25">
      <c r="A183" s="99">
        <f t="shared" si="5"/>
        <v>42358</v>
      </c>
      <c r="B183" s="100">
        <f t="shared" si="4"/>
        <v>7</v>
      </c>
      <c r="C183" s="101"/>
      <c r="D183" s="102"/>
      <c r="E183" s="103"/>
      <c r="F183" s="104"/>
      <c r="G183" s="104"/>
      <c r="H183" s="105"/>
      <c r="I183" s="106"/>
      <c r="J183" s="136"/>
      <c r="K183" s="150"/>
      <c r="L183" s="107"/>
      <c r="M183" s="108"/>
      <c r="N183" s="107"/>
      <c r="O183" s="108"/>
      <c r="P183" s="107"/>
      <c r="Q183" s="109"/>
    </row>
    <row r="184" spans="1:17" ht="14.25" thickTop="1" thickBot="1" x14ac:dyDescent="0.25">
      <c r="A184" s="19">
        <f t="shared" si="5"/>
        <v>42359</v>
      </c>
      <c r="B184" s="37">
        <f t="shared" si="4"/>
        <v>1</v>
      </c>
      <c r="C184" s="12"/>
      <c r="D184" s="42"/>
      <c r="E184" s="173">
        <v>13</v>
      </c>
      <c r="F184" s="174"/>
      <c r="G184" s="160"/>
      <c r="H184" s="28"/>
      <c r="I184" s="57" t="s">
        <v>46</v>
      </c>
      <c r="J184" s="138" t="s">
        <v>65</v>
      </c>
      <c r="K184" s="152"/>
      <c r="L184" s="46"/>
      <c r="M184" s="49"/>
      <c r="N184" s="48"/>
      <c r="O184" s="49"/>
      <c r="P184" s="48"/>
      <c r="Q184" s="30"/>
    </row>
    <row r="185" spans="1:17" ht="13.5" hidden="1" thickBot="1" x14ac:dyDescent="0.25">
      <c r="A185" s="86">
        <f t="shared" si="5"/>
        <v>42360</v>
      </c>
      <c r="B185" s="87">
        <f t="shared" si="4"/>
        <v>2</v>
      </c>
      <c r="C185" s="88"/>
      <c r="D185" s="89"/>
      <c r="E185" s="90"/>
      <c r="F185" s="91"/>
      <c r="G185" s="91"/>
      <c r="H185" s="92"/>
      <c r="I185" s="110"/>
      <c r="J185" s="141"/>
      <c r="K185" s="155"/>
      <c r="L185" s="98"/>
      <c r="M185" s="96"/>
      <c r="N185" s="94"/>
      <c r="O185" s="96"/>
      <c r="P185" s="94"/>
      <c r="Q185" s="69"/>
    </row>
    <row r="186" spans="1:17" ht="13.5" hidden="1" thickBot="1" x14ac:dyDescent="0.25">
      <c r="A186" s="86">
        <f t="shared" si="5"/>
        <v>42361</v>
      </c>
      <c r="B186" s="87">
        <f t="shared" si="4"/>
        <v>3</v>
      </c>
      <c r="C186" s="88"/>
      <c r="D186" s="89"/>
      <c r="E186" s="90"/>
      <c r="F186" s="91"/>
      <c r="G186" s="91"/>
      <c r="H186" s="92"/>
      <c r="I186" s="93"/>
      <c r="J186" s="135"/>
      <c r="K186" s="149"/>
      <c r="L186" s="94"/>
      <c r="M186" s="96"/>
      <c r="N186" s="94"/>
      <c r="O186" s="96"/>
      <c r="P186" s="94"/>
      <c r="Q186" s="69"/>
    </row>
    <row r="187" spans="1:17" ht="13.5" hidden="1" thickBot="1" x14ac:dyDescent="0.25">
      <c r="A187" s="86">
        <f t="shared" si="5"/>
        <v>42362</v>
      </c>
      <c r="B187" s="87">
        <f t="shared" si="4"/>
        <v>4</v>
      </c>
      <c r="C187" s="88"/>
      <c r="D187" s="89"/>
      <c r="E187" s="90"/>
      <c r="F187" s="91"/>
      <c r="G187" s="91"/>
      <c r="H187" s="92"/>
      <c r="I187" s="110"/>
      <c r="J187" s="141"/>
      <c r="K187" s="155"/>
      <c r="L187" s="98"/>
      <c r="M187" s="96"/>
      <c r="N187" s="94"/>
      <c r="O187" s="96"/>
      <c r="P187" s="94"/>
      <c r="Q187" s="69"/>
    </row>
    <row r="188" spans="1:17" ht="13.5" hidden="1" thickBot="1" x14ac:dyDescent="0.25">
      <c r="A188" s="86">
        <f t="shared" si="5"/>
        <v>42363</v>
      </c>
      <c r="B188" s="87">
        <f t="shared" si="4"/>
        <v>5</v>
      </c>
      <c r="C188" s="88"/>
      <c r="D188" s="89"/>
      <c r="E188" s="97"/>
      <c r="F188" s="98"/>
      <c r="G188" s="98"/>
      <c r="H188" s="92"/>
      <c r="I188" s="110"/>
      <c r="J188" s="141"/>
      <c r="K188" s="155"/>
      <c r="L188" s="98"/>
      <c r="M188" s="96"/>
      <c r="N188" s="94"/>
      <c r="O188" s="96"/>
      <c r="P188" s="94"/>
      <c r="Q188" s="69"/>
    </row>
    <row r="189" spans="1:17" ht="13.5" hidden="1" thickBot="1" x14ac:dyDescent="0.25">
      <c r="A189" s="86">
        <f t="shared" si="5"/>
        <v>42364</v>
      </c>
      <c r="B189" s="87">
        <f t="shared" si="4"/>
        <v>6</v>
      </c>
      <c r="C189" s="88"/>
      <c r="D189" s="89"/>
      <c r="E189" s="90"/>
      <c r="F189" s="91"/>
      <c r="G189" s="162"/>
      <c r="H189" s="92"/>
      <c r="I189" s="110" t="s">
        <v>46</v>
      </c>
      <c r="J189" s="141" t="s">
        <v>65</v>
      </c>
      <c r="K189" s="155"/>
      <c r="L189" s="94"/>
      <c r="M189" s="96"/>
      <c r="N189" s="94"/>
      <c r="O189" s="96"/>
      <c r="P189" s="94"/>
      <c r="Q189" s="69"/>
    </row>
    <row r="190" spans="1:17" ht="13.5" hidden="1" thickBot="1" x14ac:dyDescent="0.25">
      <c r="A190" s="99">
        <f t="shared" si="5"/>
        <v>42365</v>
      </c>
      <c r="B190" s="100">
        <f t="shared" si="4"/>
        <v>7</v>
      </c>
      <c r="C190" s="101"/>
      <c r="D190" s="102"/>
      <c r="E190" s="103"/>
      <c r="F190" s="104"/>
      <c r="G190" s="104"/>
      <c r="H190" s="105"/>
      <c r="I190" s="129"/>
      <c r="J190" s="140"/>
      <c r="K190" s="150"/>
      <c r="L190" s="116"/>
      <c r="M190" s="108"/>
      <c r="N190" s="107"/>
      <c r="O190" s="108"/>
      <c r="P190" s="107"/>
      <c r="Q190" s="109"/>
    </row>
    <row r="191" spans="1:17" ht="14.25" thickTop="1" thickBot="1" x14ac:dyDescent="0.25">
      <c r="A191" s="19">
        <f t="shared" si="5"/>
        <v>42366</v>
      </c>
      <c r="B191" s="37">
        <f t="shared" si="4"/>
        <v>1</v>
      </c>
      <c r="C191" s="12"/>
      <c r="D191" s="42"/>
      <c r="E191" s="173">
        <v>14</v>
      </c>
      <c r="F191" s="174"/>
      <c r="G191" s="160"/>
      <c r="H191" s="28"/>
      <c r="I191" s="57" t="s">
        <v>133</v>
      </c>
      <c r="J191" s="138" t="s">
        <v>134</v>
      </c>
      <c r="K191" s="152"/>
      <c r="L191" s="46"/>
      <c r="M191" s="49"/>
      <c r="N191" s="48"/>
      <c r="O191" s="56"/>
      <c r="P191" s="48"/>
      <c r="Q191" s="30"/>
    </row>
    <row r="192" spans="1:17" ht="13.5" hidden="1" thickBot="1" x14ac:dyDescent="0.25">
      <c r="A192" s="86">
        <f t="shared" si="5"/>
        <v>42367</v>
      </c>
      <c r="B192" s="87">
        <f t="shared" si="4"/>
        <v>2</v>
      </c>
      <c r="C192" s="88"/>
      <c r="D192" s="89"/>
      <c r="E192" s="90"/>
      <c r="F192" s="91"/>
      <c r="G192" s="91"/>
      <c r="H192" s="92"/>
      <c r="I192" s="110" t="s">
        <v>64</v>
      </c>
      <c r="J192" s="141" t="s">
        <v>49</v>
      </c>
      <c r="K192" s="155"/>
      <c r="L192" s="94"/>
      <c r="M192" s="96"/>
      <c r="N192" s="94"/>
      <c r="O192" s="96"/>
      <c r="P192" s="94"/>
      <c r="Q192" s="69"/>
    </row>
    <row r="193" spans="1:17" ht="13.5" hidden="1" thickBot="1" x14ac:dyDescent="0.25">
      <c r="A193" s="86">
        <f t="shared" si="5"/>
        <v>42368</v>
      </c>
      <c r="B193" s="87">
        <f t="shared" si="4"/>
        <v>3</v>
      </c>
      <c r="C193" s="88"/>
      <c r="D193" s="89"/>
      <c r="E193" s="90"/>
      <c r="F193" s="91"/>
      <c r="G193" s="91"/>
      <c r="H193" s="92"/>
      <c r="I193" s="110"/>
      <c r="J193" s="141"/>
      <c r="K193" s="155"/>
      <c r="L193" s="98"/>
      <c r="M193" s="96"/>
      <c r="N193" s="94"/>
      <c r="O193" s="96"/>
      <c r="P193" s="94"/>
      <c r="Q193" s="69"/>
    </row>
    <row r="194" spans="1:17" ht="13.5" hidden="1" thickBot="1" x14ac:dyDescent="0.25">
      <c r="A194" s="86">
        <f t="shared" si="5"/>
        <v>42369</v>
      </c>
      <c r="B194" s="87">
        <f t="shared" si="4"/>
        <v>4</v>
      </c>
      <c r="C194" s="88"/>
      <c r="D194" s="89"/>
      <c r="E194" s="90"/>
      <c r="F194" s="91"/>
      <c r="G194" s="91"/>
      <c r="H194" s="92"/>
      <c r="I194" s="110"/>
      <c r="J194" s="141"/>
      <c r="K194" s="149"/>
      <c r="L194" s="94"/>
      <c r="M194" s="96"/>
      <c r="N194" s="94"/>
      <c r="O194" s="96"/>
      <c r="P194" s="94"/>
      <c r="Q194" s="69"/>
    </row>
    <row r="195" spans="1:17" ht="13.5" hidden="1" thickBot="1" x14ac:dyDescent="0.25">
      <c r="A195" s="86">
        <f t="shared" si="5"/>
        <v>42370</v>
      </c>
      <c r="B195" s="87">
        <f t="shared" ref="B195:B258" si="6">WEEKDAY(A195,11)</f>
        <v>5</v>
      </c>
      <c r="C195" s="88"/>
      <c r="D195" s="89"/>
      <c r="E195" s="97"/>
      <c r="F195" s="98"/>
      <c r="G195" s="98"/>
      <c r="H195" s="92"/>
      <c r="I195" s="93"/>
      <c r="J195" s="135"/>
      <c r="K195" s="149"/>
      <c r="L195" s="98"/>
      <c r="M195" s="96"/>
      <c r="N195" s="94"/>
      <c r="O195" s="95"/>
      <c r="P195" s="94"/>
      <c r="Q195" s="69"/>
    </row>
    <row r="196" spans="1:17" ht="13.5" hidden="1" thickBot="1" x14ac:dyDescent="0.25">
      <c r="A196" s="86">
        <f t="shared" ref="A196:A259" si="7">A195+1</f>
        <v>42371</v>
      </c>
      <c r="B196" s="87">
        <f t="shared" si="6"/>
        <v>6</v>
      </c>
      <c r="C196" s="88"/>
      <c r="D196" s="89"/>
      <c r="E196" s="90"/>
      <c r="F196" s="91"/>
      <c r="G196" s="162"/>
      <c r="H196" s="92"/>
      <c r="I196" s="110" t="s">
        <v>47</v>
      </c>
      <c r="J196" s="141" t="s">
        <v>50</v>
      </c>
      <c r="K196" s="149"/>
      <c r="L196" s="94"/>
      <c r="M196" s="96"/>
      <c r="N196" s="94"/>
      <c r="O196" s="95"/>
      <c r="P196" s="94"/>
      <c r="Q196" s="69"/>
    </row>
    <row r="197" spans="1:17" ht="13.5" hidden="1" thickBot="1" x14ac:dyDescent="0.25">
      <c r="A197" s="99">
        <f t="shared" si="7"/>
        <v>42372</v>
      </c>
      <c r="B197" s="100">
        <f t="shared" si="6"/>
        <v>7</v>
      </c>
      <c r="C197" s="101"/>
      <c r="D197" s="103"/>
      <c r="E197" s="103"/>
      <c r="F197" s="104"/>
      <c r="G197" s="104"/>
      <c r="H197" s="105"/>
      <c r="I197" s="106"/>
      <c r="J197" s="136"/>
      <c r="K197" s="150"/>
      <c r="L197" s="107"/>
      <c r="M197" s="108"/>
      <c r="N197" s="107"/>
      <c r="O197" s="108"/>
      <c r="P197" s="107"/>
      <c r="Q197" s="109"/>
    </row>
    <row r="198" spans="1:17" ht="13.5" customHeight="1" thickTop="1" thickBot="1" x14ac:dyDescent="0.25">
      <c r="A198" s="19">
        <f t="shared" si="7"/>
        <v>42373</v>
      </c>
      <c r="B198" s="37">
        <f t="shared" si="6"/>
        <v>1</v>
      </c>
      <c r="C198" s="12"/>
      <c r="D198" s="34"/>
      <c r="E198" s="173">
        <v>15</v>
      </c>
      <c r="F198" s="174"/>
      <c r="G198" s="160"/>
      <c r="H198" s="7"/>
      <c r="I198" s="57" t="s">
        <v>40</v>
      </c>
      <c r="J198" s="138" t="s">
        <v>40</v>
      </c>
      <c r="K198" s="152"/>
      <c r="L198" s="46"/>
      <c r="M198" s="49"/>
      <c r="N198" s="48"/>
      <c r="O198" s="49">
        <v>3</v>
      </c>
      <c r="P198" s="46" t="s">
        <v>11</v>
      </c>
      <c r="Q198" s="30"/>
    </row>
    <row r="199" spans="1:17" ht="13.5" hidden="1" thickBot="1" x14ac:dyDescent="0.25">
      <c r="A199" s="86">
        <f t="shared" si="7"/>
        <v>42374</v>
      </c>
      <c r="B199" s="87">
        <f t="shared" si="6"/>
        <v>2</v>
      </c>
      <c r="C199" s="88"/>
      <c r="D199" s="90"/>
      <c r="E199" s="90"/>
      <c r="F199" s="91"/>
      <c r="G199" s="91"/>
      <c r="H199" s="92"/>
      <c r="I199" s="93"/>
      <c r="J199" s="135"/>
      <c r="K199" s="149"/>
      <c r="L199" s="94"/>
      <c r="M199" s="96"/>
      <c r="N199" s="94"/>
      <c r="O199" s="96"/>
      <c r="P199" s="94"/>
      <c r="Q199" s="69"/>
    </row>
    <row r="200" spans="1:17" ht="13.5" hidden="1" thickBot="1" x14ac:dyDescent="0.25">
      <c r="A200" s="86">
        <f t="shared" si="7"/>
        <v>42375</v>
      </c>
      <c r="B200" s="87">
        <f t="shared" si="6"/>
        <v>3</v>
      </c>
      <c r="C200" s="88"/>
      <c r="D200" s="90"/>
      <c r="E200" s="90"/>
      <c r="F200" s="91"/>
      <c r="G200" s="91"/>
      <c r="H200" s="92"/>
      <c r="I200" s="93"/>
      <c r="J200" s="135"/>
      <c r="K200" s="149"/>
      <c r="L200" s="94"/>
      <c r="M200" s="96"/>
      <c r="N200" s="94"/>
      <c r="O200" s="96"/>
      <c r="P200" s="94" t="s">
        <v>11</v>
      </c>
      <c r="Q200" s="69"/>
    </row>
    <row r="201" spans="1:17" ht="13.5" hidden="1" thickBot="1" x14ac:dyDescent="0.25">
      <c r="A201" s="86">
        <f t="shared" si="7"/>
        <v>42376</v>
      </c>
      <c r="B201" s="87">
        <f t="shared" si="6"/>
        <v>4</v>
      </c>
      <c r="C201" s="88"/>
      <c r="D201" s="90"/>
      <c r="E201" s="90"/>
      <c r="F201" s="91"/>
      <c r="G201" s="91"/>
      <c r="H201" s="92"/>
      <c r="I201" s="93"/>
      <c r="J201" s="135"/>
      <c r="K201" s="149"/>
      <c r="L201" s="94"/>
      <c r="M201" s="96"/>
      <c r="N201" s="94"/>
      <c r="O201" s="96"/>
      <c r="P201" s="94"/>
      <c r="Q201" s="69"/>
    </row>
    <row r="202" spans="1:17" ht="13.5" hidden="1" thickBot="1" x14ac:dyDescent="0.25">
      <c r="A202" s="86">
        <f t="shared" si="7"/>
        <v>42377</v>
      </c>
      <c r="B202" s="87">
        <f t="shared" si="6"/>
        <v>5</v>
      </c>
      <c r="C202" s="88"/>
      <c r="D202" s="97"/>
      <c r="E202" s="97"/>
      <c r="F202" s="98"/>
      <c r="G202" s="98"/>
      <c r="H202" s="92"/>
      <c r="I202" s="110"/>
      <c r="J202" s="141"/>
      <c r="K202" s="155"/>
      <c r="L202" s="98"/>
      <c r="M202" s="96"/>
      <c r="N202" s="94"/>
      <c r="O202" s="96"/>
      <c r="P202" s="94"/>
      <c r="Q202" s="69"/>
    </row>
    <row r="203" spans="1:17" ht="13.5" hidden="1" thickBot="1" x14ac:dyDescent="0.25">
      <c r="A203" s="86">
        <f t="shared" si="7"/>
        <v>42378</v>
      </c>
      <c r="B203" s="87">
        <f t="shared" si="6"/>
        <v>6</v>
      </c>
      <c r="C203" s="88"/>
      <c r="D203" s="90"/>
      <c r="E203" s="90"/>
      <c r="F203" s="91"/>
      <c r="G203" s="162" t="s">
        <v>108</v>
      </c>
      <c r="H203" s="92"/>
      <c r="I203" s="110" t="s">
        <v>40</v>
      </c>
      <c r="J203" s="141" t="s">
        <v>40</v>
      </c>
      <c r="K203" s="155"/>
      <c r="L203" s="98"/>
      <c r="M203" s="96"/>
      <c r="N203" s="94"/>
      <c r="O203" s="96">
        <v>3</v>
      </c>
      <c r="P203" s="94"/>
      <c r="Q203" s="69"/>
    </row>
    <row r="204" spans="1:17" ht="13.5" hidden="1" thickBot="1" x14ac:dyDescent="0.25">
      <c r="A204" s="99">
        <f t="shared" si="7"/>
        <v>42379</v>
      </c>
      <c r="B204" s="100">
        <f t="shared" si="6"/>
        <v>7</v>
      </c>
      <c r="C204" s="101"/>
      <c r="D204" s="103"/>
      <c r="E204" s="103"/>
      <c r="F204" s="104"/>
      <c r="G204" s="104"/>
      <c r="H204" s="105"/>
      <c r="I204" s="106"/>
      <c r="J204" s="136"/>
      <c r="K204" s="150"/>
      <c r="L204" s="107"/>
      <c r="M204" s="108"/>
      <c r="N204" s="107"/>
      <c r="O204" s="108"/>
      <c r="P204" s="107"/>
      <c r="Q204" s="109"/>
    </row>
    <row r="205" spans="1:17" ht="14.25" thickTop="1" thickBot="1" x14ac:dyDescent="0.25">
      <c r="A205" s="19">
        <f t="shared" si="7"/>
        <v>42380</v>
      </c>
      <c r="B205" s="37">
        <f t="shared" si="6"/>
        <v>1</v>
      </c>
      <c r="C205" s="12"/>
      <c r="D205" s="34"/>
      <c r="E205" s="173">
        <v>16</v>
      </c>
      <c r="F205" s="174"/>
      <c r="G205" s="160"/>
      <c r="H205" s="28"/>
      <c r="I205" s="57" t="s">
        <v>132</v>
      </c>
      <c r="J205" s="138" t="s">
        <v>135</v>
      </c>
      <c r="K205" s="152"/>
      <c r="L205" s="46"/>
      <c r="M205" s="49"/>
      <c r="N205" s="48"/>
      <c r="O205" s="56"/>
      <c r="P205" s="48"/>
      <c r="Q205" s="30"/>
    </row>
    <row r="206" spans="1:17" ht="13.5" hidden="1" thickBot="1" x14ac:dyDescent="0.25">
      <c r="A206" s="86">
        <f t="shared" si="7"/>
        <v>42381</v>
      </c>
      <c r="B206" s="87">
        <f t="shared" si="6"/>
        <v>2</v>
      </c>
      <c r="C206" s="88"/>
      <c r="D206" s="90"/>
      <c r="E206" s="90"/>
      <c r="F206" s="91"/>
      <c r="G206" s="91"/>
      <c r="H206" s="92"/>
      <c r="I206" s="93" t="s">
        <v>48</v>
      </c>
      <c r="J206" s="135" t="s">
        <v>51</v>
      </c>
      <c r="K206" s="149"/>
      <c r="L206" s="94"/>
      <c r="M206" s="96"/>
      <c r="N206" s="94"/>
      <c r="O206" s="95"/>
      <c r="P206" s="94"/>
      <c r="Q206" s="69"/>
    </row>
    <row r="207" spans="1:17" ht="13.5" hidden="1" thickBot="1" x14ac:dyDescent="0.25">
      <c r="A207" s="86">
        <f t="shared" si="7"/>
        <v>42382</v>
      </c>
      <c r="B207" s="87">
        <f t="shared" si="6"/>
        <v>3</v>
      </c>
      <c r="C207" s="88"/>
      <c r="D207" s="90"/>
      <c r="E207" s="90"/>
      <c r="F207" s="91"/>
      <c r="G207" s="91"/>
      <c r="H207" s="92"/>
      <c r="I207" s="93"/>
      <c r="J207" s="135"/>
      <c r="K207" s="149"/>
      <c r="L207" s="94"/>
      <c r="M207" s="96"/>
      <c r="N207" s="94"/>
      <c r="O207" s="96"/>
      <c r="P207" s="94"/>
      <c r="Q207" s="69"/>
    </row>
    <row r="208" spans="1:17" ht="13.5" hidden="1" thickBot="1" x14ac:dyDescent="0.25">
      <c r="A208" s="86">
        <f t="shared" si="7"/>
        <v>42383</v>
      </c>
      <c r="B208" s="87">
        <f t="shared" si="6"/>
        <v>4</v>
      </c>
      <c r="C208" s="88"/>
      <c r="D208" s="90"/>
      <c r="E208" s="90"/>
      <c r="F208" s="91"/>
      <c r="G208" s="91"/>
      <c r="H208" s="92"/>
      <c r="I208" s="93"/>
      <c r="J208" s="135"/>
      <c r="K208" s="149"/>
      <c r="L208" s="94"/>
      <c r="M208" s="96"/>
      <c r="N208" s="94"/>
      <c r="O208" s="96"/>
      <c r="P208" s="94"/>
      <c r="Q208" s="69"/>
    </row>
    <row r="209" spans="1:17" ht="13.5" hidden="1" thickBot="1" x14ac:dyDescent="0.25">
      <c r="A209" s="86">
        <f t="shared" si="7"/>
        <v>42384</v>
      </c>
      <c r="B209" s="87">
        <f t="shared" si="6"/>
        <v>5</v>
      </c>
      <c r="C209" s="88"/>
      <c r="D209" s="97"/>
      <c r="E209" s="97"/>
      <c r="F209" s="98"/>
      <c r="G209" s="98"/>
      <c r="H209" s="92"/>
      <c r="I209" s="110"/>
      <c r="J209" s="141"/>
      <c r="K209" s="155"/>
      <c r="L209" s="98"/>
      <c r="M209" s="96"/>
      <c r="N209" s="94"/>
      <c r="O209" s="96"/>
      <c r="P209" s="94"/>
      <c r="Q209" s="69"/>
    </row>
    <row r="210" spans="1:17" ht="13.5" hidden="1" thickBot="1" x14ac:dyDescent="0.25">
      <c r="A210" s="86">
        <f t="shared" si="7"/>
        <v>42385</v>
      </c>
      <c r="B210" s="87">
        <f t="shared" si="6"/>
        <v>6</v>
      </c>
      <c r="C210" s="88"/>
      <c r="D210" s="90"/>
      <c r="E210" s="90"/>
      <c r="F210" s="91"/>
      <c r="G210" s="162" t="s">
        <v>109</v>
      </c>
      <c r="H210" s="92"/>
      <c r="I210" s="110" t="s">
        <v>62</v>
      </c>
      <c r="J210" s="141" t="s">
        <v>52</v>
      </c>
      <c r="K210" s="155"/>
      <c r="L210" s="98"/>
      <c r="M210" s="96"/>
      <c r="N210" s="94"/>
      <c r="O210" s="96"/>
      <c r="P210" s="94"/>
      <c r="Q210" s="69"/>
    </row>
    <row r="211" spans="1:17" ht="13.5" hidden="1" thickBot="1" x14ac:dyDescent="0.25">
      <c r="A211" s="99">
        <f t="shared" si="7"/>
        <v>42386</v>
      </c>
      <c r="B211" s="100">
        <f t="shared" si="6"/>
        <v>7</v>
      </c>
      <c r="C211" s="101"/>
      <c r="D211" s="103"/>
      <c r="E211" s="103"/>
      <c r="F211" s="104"/>
      <c r="G211" s="104"/>
      <c r="H211" s="105"/>
      <c r="I211" s="106"/>
      <c r="J211" s="136"/>
      <c r="K211" s="150"/>
      <c r="L211" s="107"/>
      <c r="M211" s="108"/>
      <c r="N211" s="107"/>
      <c r="O211" s="108"/>
      <c r="P211" s="107"/>
      <c r="Q211" s="109"/>
    </row>
    <row r="212" spans="1:17" ht="14.25" thickTop="1" thickBot="1" x14ac:dyDescent="0.25">
      <c r="A212" s="19">
        <f t="shared" si="7"/>
        <v>42387</v>
      </c>
      <c r="B212" s="37">
        <f t="shared" si="6"/>
        <v>1</v>
      </c>
      <c r="C212" s="12"/>
      <c r="D212" s="34"/>
      <c r="E212" s="173">
        <v>17</v>
      </c>
      <c r="F212" s="174">
        <v>1</v>
      </c>
      <c r="G212" s="160"/>
      <c r="H212" s="28"/>
      <c r="I212" s="57" t="s">
        <v>65</v>
      </c>
      <c r="J212" s="138" t="s">
        <v>66</v>
      </c>
      <c r="K212" s="152"/>
      <c r="L212" s="46"/>
      <c r="M212" s="49"/>
      <c r="N212" s="48"/>
      <c r="O212" s="56"/>
      <c r="P212" s="46"/>
      <c r="Q212" s="30"/>
    </row>
    <row r="213" spans="1:17" ht="13.5" hidden="1" thickBot="1" x14ac:dyDescent="0.25">
      <c r="A213" s="86">
        <f t="shared" si="7"/>
        <v>42388</v>
      </c>
      <c r="B213" s="87">
        <f t="shared" si="6"/>
        <v>2</v>
      </c>
      <c r="C213" s="88"/>
      <c r="D213" s="90"/>
      <c r="E213" s="90"/>
      <c r="F213" s="91"/>
      <c r="G213" s="91"/>
      <c r="H213" s="92"/>
      <c r="I213" s="93"/>
      <c r="J213" s="135"/>
      <c r="K213" s="149"/>
      <c r="L213" s="94"/>
      <c r="M213" s="96"/>
      <c r="N213" s="94"/>
      <c r="O213" s="96"/>
      <c r="P213" s="98"/>
      <c r="Q213" s="69"/>
    </row>
    <row r="214" spans="1:17" ht="13.5" hidden="1" thickBot="1" x14ac:dyDescent="0.25">
      <c r="A214" s="86">
        <f t="shared" si="7"/>
        <v>42389</v>
      </c>
      <c r="B214" s="87">
        <f t="shared" si="6"/>
        <v>3</v>
      </c>
      <c r="C214" s="88"/>
      <c r="D214" s="90"/>
      <c r="E214" s="90"/>
      <c r="F214" s="91"/>
      <c r="G214" s="91"/>
      <c r="H214" s="92"/>
      <c r="I214" s="93"/>
      <c r="J214" s="135"/>
      <c r="K214" s="149"/>
      <c r="L214" s="94"/>
      <c r="M214" s="96"/>
      <c r="N214" s="94"/>
      <c r="O214" s="96"/>
      <c r="P214" s="94"/>
      <c r="Q214" s="69"/>
    </row>
    <row r="215" spans="1:17" ht="13.5" hidden="1" thickBot="1" x14ac:dyDescent="0.25">
      <c r="A215" s="86">
        <f t="shared" si="7"/>
        <v>42390</v>
      </c>
      <c r="B215" s="87">
        <f t="shared" si="6"/>
        <v>4</v>
      </c>
      <c r="C215" s="88"/>
      <c r="D215" s="90"/>
      <c r="E215" s="90"/>
      <c r="F215" s="91"/>
      <c r="G215" s="91"/>
      <c r="H215" s="92"/>
      <c r="I215" s="93"/>
      <c r="J215" s="135"/>
      <c r="K215" s="149"/>
      <c r="L215" s="94"/>
      <c r="M215" s="96"/>
      <c r="N215" s="94"/>
      <c r="O215" s="96"/>
      <c r="P215" s="94"/>
      <c r="Q215" s="69"/>
    </row>
    <row r="216" spans="1:17" ht="13.5" hidden="1" thickBot="1" x14ac:dyDescent="0.25">
      <c r="A216" s="86">
        <f t="shared" si="7"/>
        <v>42391</v>
      </c>
      <c r="B216" s="87">
        <f t="shared" si="6"/>
        <v>5</v>
      </c>
      <c r="C216" s="88"/>
      <c r="D216" s="89"/>
      <c r="E216" s="97"/>
      <c r="F216" s="98"/>
      <c r="G216" s="98"/>
      <c r="H216" s="92"/>
      <c r="I216" s="93"/>
      <c r="J216" s="135"/>
      <c r="K216" s="149"/>
      <c r="L216" s="98"/>
      <c r="M216" s="96"/>
      <c r="N216" s="94"/>
      <c r="O216" s="95"/>
      <c r="P216" s="94"/>
      <c r="Q216" s="69"/>
    </row>
    <row r="217" spans="1:17" ht="13.5" hidden="1" thickBot="1" x14ac:dyDescent="0.25">
      <c r="A217" s="86">
        <f t="shared" si="7"/>
        <v>42392</v>
      </c>
      <c r="B217" s="87">
        <f t="shared" si="6"/>
        <v>6</v>
      </c>
      <c r="C217" s="88"/>
      <c r="D217" s="89"/>
      <c r="E217" s="90"/>
      <c r="F217" s="91"/>
      <c r="G217" s="162" t="s">
        <v>110</v>
      </c>
      <c r="H217" s="92"/>
      <c r="I217" s="110" t="s">
        <v>65</v>
      </c>
      <c r="J217" s="141" t="s">
        <v>66</v>
      </c>
      <c r="K217" s="149"/>
      <c r="L217" s="98"/>
      <c r="M217" s="96"/>
      <c r="N217" s="94"/>
      <c r="O217" s="96"/>
      <c r="P217" s="94"/>
      <c r="Q217" s="69"/>
    </row>
    <row r="218" spans="1:17" ht="13.5" hidden="1" thickBot="1" x14ac:dyDescent="0.25">
      <c r="A218" s="99">
        <f t="shared" si="7"/>
        <v>42393</v>
      </c>
      <c r="B218" s="100">
        <f t="shared" si="6"/>
        <v>7</v>
      </c>
      <c r="C218" s="101"/>
      <c r="D218" s="102"/>
      <c r="E218" s="103"/>
      <c r="F218" s="104"/>
      <c r="G218" s="104"/>
      <c r="H218" s="105"/>
      <c r="I218" s="106"/>
      <c r="J218" s="136"/>
      <c r="K218" s="150"/>
      <c r="L218" s="107"/>
      <c r="M218" s="108"/>
      <c r="N218" s="107"/>
      <c r="O218" s="108"/>
      <c r="P218" s="107"/>
      <c r="Q218" s="109"/>
    </row>
    <row r="219" spans="1:17" ht="14.25" thickTop="1" thickBot="1" x14ac:dyDescent="0.25">
      <c r="A219" s="19">
        <f t="shared" si="7"/>
        <v>42394</v>
      </c>
      <c r="B219" s="37">
        <f t="shared" si="6"/>
        <v>1</v>
      </c>
      <c r="C219" s="12"/>
      <c r="D219" s="42"/>
      <c r="E219" s="173">
        <v>18</v>
      </c>
      <c r="F219" s="174">
        <v>2</v>
      </c>
      <c r="G219" s="160"/>
      <c r="H219" s="28"/>
      <c r="I219" s="57" t="s">
        <v>40</v>
      </c>
      <c r="J219" s="138" t="s">
        <v>63</v>
      </c>
      <c r="K219" s="152"/>
      <c r="L219" s="46"/>
      <c r="M219" s="49"/>
      <c r="N219" s="48"/>
      <c r="O219" s="49">
        <v>4</v>
      </c>
      <c r="P219" s="46" t="s">
        <v>12</v>
      </c>
      <c r="Q219" s="30"/>
    </row>
    <row r="220" spans="1:17" ht="13.5" hidden="1" thickBot="1" x14ac:dyDescent="0.25">
      <c r="A220" s="86">
        <f t="shared" si="7"/>
        <v>42395</v>
      </c>
      <c r="B220" s="87">
        <f t="shared" si="6"/>
        <v>2</v>
      </c>
      <c r="C220" s="88"/>
      <c r="D220" s="89"/>
      <c r="E220" s="90"/>
      <c r="F220" s="91"/>
      <c r="G220" s="91"/>
      <c r="H220" s="92"/>
      <c r="I220" s="110"/>
      <c r="J220" s="141"/>
      <c r="K220" s="155"/>
      <c r="L220" s="98"/>
      <c r="M220" s="96"/>
      <c r="N220" s="94"/>
      <c r="O220" s="96"/>
      <c r="P220" s="98"/>
      <c r="Q220" s="69"/>
    </row>
    <row r="221" spans="1:17" ht="13.5" hidden="1" thickBot="1" x14ac:dyDescent="0.25">
      <c r="A221" s="86">
        <f t="shared" si="7"/>
        <v>42396</v>
      </c>
      <c r="B221" s="87">
        <f t="shared" si="6"/>
        <v>3</v>
      </c>
      <c r="C221" s="88"/>
      <c r="D221" s="89"/>
      <c r="E221" s="90"/>
      <c r="F221" s="91"/>
      <c r="G221" s="91"/>
      <c r="H221" s="92"/>
      <c r="I221" s="93"/>
      <c r="J221" s="135"/>
      <c r="K221" s="149"/>
      <c r="L221" s="94"/>
      <c r="M221" s="96"/>
      <c r="N221" s="94"/>
      <c r="O221" s="96"/>
      <c r="P221" s="94" t="s">
        <v>12</v>
      </c>
      <c r="Q221" s="69"/>
    </row>
    <row r="222" spans="1:17" ht="13.5" hidden="1" thickBot="1" x14ac:dyDescent="0.25">
      <c r="A222" s="86">
        <f t="shared" si="7"/>
        <v>42397</v>
      </c>
      <c r="B222" s="87">
        <f t="shared" si="6"/>
        <v>4</v>
      </c>
      <c r="C222" s="88"/>
      <c r="D222" s="89"/>
      <c r="E222" s="90"/>
      <c r="F222" s="91"/>
      <c r="G222" s="91"/>
      <c r="H222" s="92"/>
      <c r="I222" s="93"/>
      <c r="J222" s="135"/>
      <c r="K222" s="149"/>
      <c r="L222" s="94"/>
      <c r="M222" s="96"/>
      <c r="N222" s="94"/>
      <c r="O222" s="96"/>
      <c r="P222" s="94"/>
      <c r="Q222" s="69"/>
    </row>
    <row r="223" spans="1:17" ht="13.5" hidden="1" thickBot="1" x14ac:dyDescent="0.25">
      <c r="A223" s="86">
        <f t="shared" si="7"/>
        <v>42398</v>
      </c>
      <c r="B223" s="87">
        <f t="shared" si="6"/>
        <v>5</v>
      </c>
      <c r="C223" s="88"/>
      <c r="D223" s="89"/>
      <c r="E223" s="97"/>
      <c r="F223" s="98"/>
      <c r="G223" s="98"/>
      <c r="H223" s="92"/>
      <c r="I223" s="110"/>
      <c r="J223" s="141"/>
      <c r="K223" s="155"/>
      <c r="L223" s="98"/>
      <c r="M223" s="96"/>
      <c r="N223" s="94"/>
      <c r="O223" s="96"/>
      <c r="P223" s="94"/>
      <c r="Q223" s="69"/>
    </row>
    <row r="224" spans="1:17" ht="13.5" hidden="1" thickBot="1" x14ac:dyDescent="0.25">
      <c r="A224" s="86">
        <f t="shared" si="7"/>
        <v>42399</v>
      </c>
      <c r="B224" s="87">
        <f t="shared" si="6"/>
        <v>6</v>
      </c>
      <c r="C224" s="88"/>
      <c r="D224" s="89"/>
      <c r="E224" s="90"/>
      <c r="F224" s="91"/>
      <c r="G224" s="162" t="s">
        <v>139</v>
      </c>
      <c r="H224" s="92"/>
      <c r="I224" s="110"/>
      <c r="J224" s="141" t="s">
        <v>63</v>
      </c>
      <c r="K224" s="155"/>
      <c r="L224" s="98"/>
      <c r="M224" s="96"/>
      <c r="N224" s="94"/>
      <c r="O224" s="96">
        <v>4</v>
      </c>
      <c r="P224" s="94"/>
      <c r="Q224" s="69"/>
    </row>
    <row r="225" spans="1:17" ht="13.5" hidden="1" thickBot="1" x14ac:dyDescent="0.25">
      <c r="A225" s="99">
        <f t="shared" si="7"/>
        <v>42400</v>
      </c>
      <c r="B225" s="100">
        <f t="shared" si="6"/>
        <v>7</v>
      </c>
      <c r="C225" s="101"/>
      <c r="D225" s="102"/>
      <c r="E225" s="103"/>
      <c r="F225" s="104"/>
      <c r="G225" s="104"/>
      <c r="H225" s="105"/>
      <c r="I225" s="106"/>
      <c r="J225" s="136"/>
      <c r="K225" s="150"/>
      <c r="L225" s="107"/>
      <c r="M225" s="108"/>
      <c r="N225" s="107"/>
      <c r="O225" s="108"/>
      <c r="P225" s="107"/>
      <c r="Q225" s="109"/>
    </row>
    <row r="226" spans="1:17" ht="14.25" thickTop="1" thickBot="1" x14ac:dyDescent="0.25">
      <c r="A226" s="19">
        <f t="shared" si="7"/>
        <v>42401</v>
      </c>
      <c r="B226" s="37">
        <f t="shared" si="6"/>
        <v>1</v>
      </c>
      <c r="C226" s="12"/>
      <c r="D226" s="42"/>
      <c r="E226" s="173">
        <v>19</v>
      </c>
      <c r="F226" s="174">
        <v>3</v>
      </c>
      <c r="G226" s="160"/>
      <c r="H226" s="28"/>
      <c r="I226" s="57" t="s">
        <v>134</v>
      </c>
      <c r="J226" s="138" t="s">
        <v>53</v>
      </c>
      <c r="K226" s="152"/>
      <c r="L226" s="46"/>
      <c r="M226" s="49"/>
      <c r="N226" s="48"/>
      <c r="O226" s="56"/>
      <c r="P226" s="48"/>
      <c r="Q226" s="30"/>
    </row>
    <row r="227" spans="1:17" ht="13.5" hidden="1" thickBot="1" x14ac:dyDescent="0.25">
      <c r="A227" s="86">
        <f t="shared" si="7"/>
        <v>42402</v>
      </c>
      <c r="B227" s="87">
        <f t="shared" si="6"/>
        <v>2</v>
      </c>
      <c r="C227" s="88"/>
      <c r="D227" s="89"/>
      <c r="E227" s="90"/>
      <c r="F227" s="91"/>
      <c r="G227" s="91"/>
      <c r="H227" s="92"/>
      <c r="I227" s="93" t="s">
        <v>49</v>
      </c>
      <c r="J227" s="135"/>
      <c r="K227" s="149"/>
      <c r="L227" s="94"/>
      <c r="M227" s="96"/>
      <c r="N227" s="94"/>
      <c r="O227" s="95"/>
      <c r="P227" s="94"/>
      <c r="Q227" s="69"/>
    </row>
    <row r="228" spans="1:17" ht="13.5" hidden="1" thickBot="1" x14ac:dyDescent="0.25">
      <c r="A228" s="86">
        <f t="shared" si="7"/>
        <v>42403</v>
      </c>
      <c r="B228" s="87">
        <f t="shared" si="6"/>
        <v>3</v>
      </c>
      <c r="C228" s="88"/>
      <c r="D228" s="89"/>
      <c r="E228" s="90"/>
      <c r="F228" s="91"/>
      <c r="G228" s="91"/>
      <c r="H228" s="92"/>
      <c r="I228" s="93"/>
      <c r="J228" s="135"/>
      <c r="K228" s="149"/>
      <c r="L228" s="94"/>
      <c r="M228" s="96"/>
      <c r="N228" s="94"/>
      <c r="O228" s="96"/>
      <c r="P228" s="94"/>
      <c r="Q228" s="69"/>
    </row>
    <row r="229" spans="1:17" ht="13.5" hidden="1" thickBot="1" x14ac:dyDescent="0.25">
      <c r="A229" s="86">
        <f t="shared" si="7"/>
        <v>42404</v>
      </c>
      <c r="B229" s="87">
        <f t="shared" si="6"/>
        <v>4</v>
      </c>
      <c r="C229" s="88"/>
      <c r="D229" s="89"/>
      <c r="E229" s="90"/>
      <c r="F229" s="91"/>
      <c r="G229" s="91"/>
      <c r="H229" s="92"/>
      <c r="I229" s="93"/>
      <c r="J229" s="135"/>
      <c r="K229" s="149"/>
      <c r="L229" s="94"/>
      <c r="M229" s="96"/>
      <c r="N229" s="94"/>
      <c r="O229" s="96"/>
      <c r="P229" s="94"/>
      <c r="Q229" s="69"/>
    </row>
    <row r="230" spans="1:17" ht="13.5" hidden="1" thickBot="1" x14ac:dyDescent="0.25">
      <c r="A230" s="86">
        <f t="shared" si="7"/>
        <v>42405</v>
      </c>
      <c r="B230" s="87">
        <f t="shared" si="6"/>
        <v>5</v>
      </c>
      <c r="C230" s="88"/>
      <c r="D230" s="89"/>
      <c r="E230" s="97"/>
      <c r="F230" s="98"/>
      <c r="G230" s="98"/>
      <c r="H230" s="92"/>
      <c r="I230" s="110"/>
      <c r="J230" s="141"/>
      <c r="K230" s="155"/>
      <c r="L230" s="98"/>
      <c r="M230" s="96"/>
      <c r="N230" s="94"/>
      <c r="O230" s="96"/>
      <c r="P230" s="94"/>
      <c r="Q230" s="69"/>
    </row>
    <row r="231" spans="1:17" ht="13.5" hidden="1" thickBot="1" x14ac:dyDescent="0.25">
      <c r="A231" s="86">
        <f t="shared" si="7"/>
        <v>42406</v>
      </c>
      <c r="B231" s="87">
        <f t="shared" si="6"/>
        <v>6</v>
      </c>
      <c r="C231" s="88"/>
      <c r="D231" s="89"/>
      <c r="E231" s="90"/>
      <c r="F231" s="91"/>
      <c r="G231" s="162" t="s">
        <v>140</v>
      </c>
      <c r="H231" s="92"/>
      <c r="I231" s="110" t="s">
        <v>50</v>
      </c>
      <c r="J231" s="141" t="s">
        <v>53</v>
      </c>
      <c r="K231" s="155"/>
      <c r="L231" s="98"/>
      <c r="M231" s="96"/>
      <c r="N231" s="94"/>
      <c r="O231" s="96"/>
      <c r="P231" s="94"/>
      <c r="Q231" s="69"/>
    </row>
    <row r="232" spans="1:17" ht="13.5" hidden="1" thickBot="1" x14ac:dyDescent="0.25">
      <c r="A232" s="99">
        <f t="shared" si="7"/>
        <v>42407</v>
      </c>
      <c r="B232" s="100">
        <f t="shared" si="6"/>
        <v>7</v>
      </c>
      <c r="C232" s="101"/>
      <c r="D232" s="102"/>
      <c r="E232" s="103"/>
      <c r="F232" s="104"/>
      <c r="G232" s="104"/>
      <c r="H232" s="105"/>
      <c r="I232" s="106"/>
      <c r="J232" s="136"/>
      <c r="K232" s="150"/>
      <c r="L232" s="107"/>
      <c r="M232" s="108"/>
      <c r="N232" s="107"/>
      <c r="O232" s="108"/>
      <c r="P232" s="107"/>
      <c r="Q232" s="109"/>
    </row>
    <row r="233" spans="1:17" ht="14.25" thickTop="1" thickBot="1" x14ac:dyDescent="0.25">
      <c r="A233" s="19">
        <f t="shared" si="7"/>
        <v>42408</v>
      </c>
      <c r="B233" s="37">
        <f t="shared" si="6"/>
        <v>1</v>
      </c>
      <c r="C233" s="12"/>
      <c r="D233" s="42"/>
      <c r="E233" s="173">
        <v>20</v>
      </c>
      <c r="F233" s="174">
        <v>4</v>
      </c>
      <c r="G233" s="160"/>
      <c r="H233" s="28"/>
      <c r="I233" s="57" t="s">
        <v>51</v>
      </c>
      <c r="J233" s="138" t="s">
        <v>54</v>
      </c>
      <c r="K233" s="152"/>
      <c r="L233" s="46"/>
      <c r="M233" s="56"/>
      <c r="N233" s="46"/>
      <c r="O233" s="56"/>
      <c r="P233" s="48"/>
      <c r="Q233" s="30"/>
    </row>
    <row r="234" spans="1:17" ht="13.5" hidden="1" thickBot="1" x14ac:dyDescent="0.25">
      <c r="A234" s="86">
        <f t="shared" si="7"/>
        <v>42409</v>
      </c>
      <c r="B234" s="87">
        <f t="shared" si="6"/>
        <v>2</v>
      </c>
      <c r="C234" s="88"/>
      <c r="D234" s="89"/>
      <c r="E234" s="90"/>
      <c r="F234" s="91"/>
      <c r="G234" s="91"/>
      <c r="H234" s="92"/>
      <c r="I234" s="110"/>
      <c r="J234" s="141"/>
      <c r="K234" s="155"/>
      <c r="L234" s="94"/>
      <c r="M234" s="96"/>
      <c r="N234" s="94"/>
      <c r="O234" s="96"/>
      <c r="P234" s="94"/>
      <c r="Q234" s="69"/>
    </row>
    <row r="235" spans="1:17" ht="13.5" hidden="1" thickBot="1" x14ac:dyDescent="0.25">
      <c r="A235" s="86">
        <f t="shared" si="7"/>
        <v>42410</v>
      </c>
      <c r="B235" s="87">
        <f t="shared" si="6"/>
        <v>3</v>
      </c>
      <c r="C235" s="88"/>
      <c r="D235" s="89"/>
      <c r="E235" s="90"/>
      <c r="F235" s="91"/>
      <c r="G235" s="91"/>
      <c r="H235" s="92"/>
      <c r="I235" s="93"/>
      <c r="J235" s="135"/>
      <c r="K235" s="149"/>
      <c r="L235" s="94"/>
      <c r="M235" s="96"/>
      <c r="N235" s="94"/>
      <c r="O235" s="96"/>
      <c r="P235" s="94"/>
      <c r="Q235" s="69"/>
    </row>
    <row r="236" spans="1:17" ht="13.5" hidden="1" thickBot="1" x14ac:dyDescent="0.25">
      <c r="A236" s="86">
        <f t="shared" si="7"/>
        <v>42411</v>
      </c>
      <c r="B236" s="87">
        <f t="shared" si="6"/>
        <v>4</v>
      </c>
      <c r="C236" s="88"/>
      <c r="D236" s="89"/>
      <c r="E236" s="90"/>
      <c r="F236" s="91"/>
      <c r="G236" s="91"/>
      <c r="H236" s="92"/>
      <c r="I236" s="93"/>
      <c r="J236" s="135"/>
      <c r="K236" s="149"/>
      <c r="L236" s="94"/>
      <c r="M236" s="96"/>
      <c r="N236" s="94"/>
      <c r="O236" s="96"/>
      <c r="P236" s="94"/>
      <c r="Q236" s="69"/>
    </row>
    <row r="237" spans="1:17" ht="13.5" hidden="1" thickBot="1" x14ac:dyDescent="0.25">
      <c r="A237" s="86">
        <f t="shared" si="7"/>
        <v>42412</v>
      </c>
      <c r="B237" s="87">
        <f t="shared" si="6"/>
        <v>5</v>
      </c>
      <c r="C237" s="88"/>
      <c r="D237" s="89"/>
      <c r="E237" s="97"/>
      <c r="F237" s="98"/>
      <c r="G237" s="98"/>
      <c r="H237" s="92"/>
      <c r="I237" s="93"/>
      <c r="J237" s="135"/>
      <c r="K237" s="149"/>
      <c r="L237" s="98"/>
      <c r="M237" s="96"/>
      <c r="N237" s="94"/>
      <c r="O237" s="95"/>
      <c r="P237" s="94"/>
      <c r="Q237" s="69"/>
    </row>
    <row r="238" spans="1:17" ht="13.5" hidden="1" thickBot="1" x14ac:dyDescent="0.25">
      <c r="A238" s="86">
        <f t="shared" si="7"/>
        <v>42413</v>
      </c>
      <c r="B238" s="87">
        <f t="shared" si="6"/>
        <v>6</v>
      </c>
      <c r="C238" s="88"/>
      <c r="D238" s="89"/>
      <c r="E238" s="90"/>
      <c r="F238" s="91"/>
      <c r="G238" s="162" t="s">
        <v>145</v>
      </c>
      <c r="H238" s="92"/>
      <c r="I238" s="110" t="s">
        <v>51</v>
      </c>
      <c r="J238" s="141" t="s">
        <v>54</v>
      </c>
      <c r="K238" s="155"/>
      <c r="L238" s="98"/>
      <c r="M238" s="96"/>
      <c r="N238" s="94"/>
      <c r="O238" s="95"/>
      <c r="P238" s="94"/>
      <c r="Q238" s="69"/>
    </row>
    <row r="239" spans="1:17" ht="13.5" hidden="1" thickBot="1" x14ac:dyDescent="0.25">
      <c r="A239" s="99">
        <f t="shared" si="7"/>
        <v>42414</v>
      </c>
      <c r="B239" s="100">
        <f t="shared" si="6"/>
        <v>7</v>
      </c>
      <c r="C239" s="101"/>
      <c r="D239" s="102"/>
      <c r="E239" s="103"/>
      <c r="F239" s="104"/>
      <c r="G239" s="104"/>
      <c r="H239" s="105"/>
      <c r="I239" s="106"/>
      <c r="J239" s="136"/>
      <c r="K239" s="150"/>
      <c r="L239" s="107"/>
      <c r="M239" s="108"/>
      <c r="N239" s="107"/>
      <c r="O239" s="108"/>
      <c r="P239" s="107"/>
      <c r="Q239" s="109"/>
    </row>
    <row r="240" spans="1:17" ht="14.25" thickTop="1" thickBot="1" x14ac:dyDescent="0.25">
      <c r="A240" s="19">
        <f t="shared" si="7"/>
        <v>42415</v>
      </c>
      <c r="B240" s="37">
        <f t="shared" si="6"/>
        <v>1</v>
      </c>
      <c r="C240" s="12"/>
      <c r="D240" s="42"/>
      <c r="E240" s="173">
        <v>53</v>
      </c>
      <c r="F240" s="174"/>
      <c r="G240" s="160"/>
      <c r="H240" s="28"/>
      <c r="I240" s="57" t="s">
        <v>40</v>
      </c>
      <c r="J240" s="138" t="s">
        <v>55</v>
      </c>
      <c r="K240" s="152"/>
      <c r="L240" s="46"/>
      <c r="M240" s="56">
        <v>16</v>
      </c>
      <c r="N240" s="46">
        <v>32</v>
      </c>
      <c r="O240" s="49">
        <v>5</v>
      </c>
      <c r="P240" s="48"/>
      <c r="Q240" s="30"/>
    </row>
    <row r="241" spans="1:17" ht="13.5" hidden="1" thickBot="1" x14ac:dyDescent="0.25">
      <c r="A241" s="86">
        <f t="shared" si="7"/>
        <v>42416</v>
      </c>
      <c r="B241" s="87">
        <f t="shared" si="6"/>
        <v>2</v>
      </c>
      <c r="C241" s="88"/>
      <c r="D241" s="89"/>
      <c r="E241" s="90"/>
      <c r="F241" s="91"/>
      <c r="G241" s="91"/>
      <c r="H241" s="92"/>
      <c r="I241" s="93"/>
      <c r="J241" s="135"/>
      <c r="K241" s="149"/>
      <c r="L241" s="94"/>
      <c r="M241" s="96">
        <v>16</v>
      </c>
      <c r="N241" s="94">
        <v>32</v>
      </c>
      <c r="O241" s="96"/>
      <c r="P241" s="94"/>
      <c r="Q241" s="69"/>
    </row>
    <row r="242" spans="1:17" ht="13.5" hidden="1" thickBot="1" x14ac:dyDescent="0.25">
      <c r="A242" s="86">
        <f t="shared" si="7"/>
        <v>42417</v>
      </c>
      <c r="B242" s="87">
        <f t="shared" si="6"/>
        <v>3</v>
      </c>
      <c r="C242" s="88"/>
      <c r="D242" s="89"/>
      <c r="E242" s="90"/>
      <c r="F242" s="91"/>
      <c r="G242" s="91"/>
      <c r="H242" s="92"/>
      <c r="I242" s="93"/>
      <c r="J242" s="135"/>
      <c r="K242" s="149"/>
      <c r="L242" s="94"/>
      <c r="M242" s="96"/>
      <c r="N242" s="94"/>
      <c r="O242" s="96"/>
      <c r="P242" s="94"/>
      <c r="Q242" s="69"/>
    </row>
    <row r="243" spans="1:17" ht="13.5" hidden="1" thickBot="1" x14ac:dyDescent="0.25">
      <c r="A243" s="86">
        <f t="shared" si="7"/>
        <v>42418</v>
      </c>
      <c r="B243" s="87">
        <f t="shared" si="6"/>
        <v>4</v>
      </c>
      <c r="C243" s="88"/>
      <c r="D243" s="89"/>
      <c r="E243" s="90"/>
      <c r="F243" s="91"/>
      <c r="G243" s="91"/>
      <c r="H243" s="92"/>
      <c r="I243" s="93"/>
      <c r="J243" s="135"/>
      <c r="K243" s="149"/>
      <c r="L243" s="94"/>
      <c r="M243" s="96"/>
      <c r="N243" s="94"/>
      <c r="O243" s="96"/>
      <c r="P243" s="94"/>
      <c r="Q243" s="69"/>
    </row>
    <row r="244" spans="1:17" ht="13.5" hidden="1" thickBot="1" x14ac:dyDescent="0.25">
      <c r="A244" s="86">
        <f t="shared" si="7"/>
        <v>42419</v>
      </c>
      <c r="B244" s="87">
        <f t="shared" si="6"/>
        <v>5</v>
      </c>
      <c r="C244" s="88"/>
      <c r="D244" s="89"/>
      <c r="E244" s="97"/>
      <c r="F244" s="98"/>
      <c r="G244" s="98"/>
      <c r="H244" s="92"/>
      <c r="I244" s="110"/>
      <c r="J244" s="141"/>
      <c r="K244" s="155"/>
      <c r="L244" s="98"/>
      <c r="M244" s="96"/>
      <c r="N244" s="94"/>
      <c r="O244" s="96"/>
      <c r="P244" s="94"/>
      <c r="Q244" s="69"/>
    </row>
    <row r="245" spans="1:17" ht="13.5" hidden="1" thickBot="1" x14ac:dyDescent="0.25">
      <c r="A245" s="86">
        <f t="shared" si="7"/>
        <v>42420</v>
      </c>
      <c r="B245" s="87">
        <f t="shared" si="6"/>
        <v>6</v>
      </c>
      <c r="C245" s="88"/>
      <c r="D245" s="89"/>
      <c r="E245" s="90"/>
      <c r="F245" s="91"/>
      <c r="G245" s="162" t="s">
        <v>119</v>
      </c>
      <c r="H245" s="92"/>
      <c r="I245" s="110"/>
      <c r="J245" s="141" t="s">
        <v>55</v>
      </c>
      <c r="K245" s="155"/>
      <c r="L245" s="98"/>
      <c r="M245" s="96"/>
      <c r="N245" s="94"/>
      <c r="O245" s="96">
        <v>5</v>
      </c>
      <c r="P245" s="94"/>
      <c r="Q245" s="69"/>
    </row>
    <row r="246" spans="1:17" ht="13.5" hidden="1" thickBot="1" x14ac:dyDescent="0.25">
      <c r="A246" s="99">
        <f t="shared" si="7"/>
        <v>42421</v>
      </c>
      <c r="B246" s="100">
        <f t="shared" si="6"/>
        <v>7</v>
      </c>
      <c r="C246" s="101"/>
      <c r="D246" s="102"/>
      <c r="E246" s="103"/>
      <c r="F246" s="104"/>
      <c r="G246" s="104"/>
      <c r="H246" s="105"/>
      <c r="I246" s="106"/>
      <c r="J246" s="136"/>
      <c r="K246" s="150"/>
      <c r="L246" s="107"/>
      <c r="M246" s="108"/>
      <c r="N246" s="107"/>
      <c r="O246" s="108"/>
      <c r="P246" s="107"/>
      <c r="Q246" s="109"/>
    </row>
    <row r="247" spans="1:17" ht="14.25" thickTop="1" thickBot="1" x14ac:dyDescent="0.25">
      <c r="A247" s="19">
        <f t="shared" si="7"/>
        <v>42422</v>
      </c>
      <c r="B247" s="37">
        <f t="shared" si="6"/>
        <v>1</v>
      </c>
      <c r="C247" s="12"/>
      <c r="D247" s="42"/>
      <c r="E247" s="173">
        <v>21</v>
      </c>
      <c r="F247" s="174">
        <v>5</v>
      </c>
      <c r="G247" s="160"/>
      <c r="H247" s="28"/>
      <c r="I247" s="57" t="s">
        <v>52</v>
      </c>
      <c r="J247" s="138" t="s">
        <v>78</v>
      </c>
      <c r="K247" s="152"/>
      <c r="L247" s="46"/>
      <c r="M247" s="56">
        <v>16</v>
      </c>
      <c r="N247" s="46">
        <v>32</v>
      </c>
      <c r="O247" s="56"/>
      <c r="P247" s="48" t="s">
        <v>126</v>
      </c>
      <c r="Q247" s="30"/>
    </row>
    <row r="248" spans="1:17" ht="13.5" hidden="1" thickBot="1" x14ac:dyDescent="0.25">
      <c r="A248" s="86">
        <f t="shared" si="7"/>
        <v>42423</v>
      </c>
      <c r="B248" s="87">
        <f t="shared" si="6"/>
        <v>2</v>
      </c>
      <c r="C248" s="88"/>
      <c r="D248" s="89"/>
      <c r="E248" s="90"/>
      <c r="F248" s="91"/>
      <c r="G248" s="91"/>
      <c r="H248" s="92"/>
      <c r="I248" s="93"/>
      <c r="J248" s="141" t="s">
        <v>56</v>
      </c>
      <c r="K248" s="149"/>
      <c r="L248" s="94"/>
      <c r="M248" s="96">
        <v>16</v>
      </c>
      <c r="N248" s="94">
        <v>32</v>
      </c>
      <c r="O248" s="95"/>
      <c r="P248" s="94"/>
      <c r="Q248" s="69"/>
    </row>
    <row r="249" spans="1:17" ht="13.5" hidden="1" thickBot="1" x14ac:dyDescent="0.25">
      <c r="A249" s="86">
        <f t="shared" si="7"/>
        <v>42424</v>
      </c>
      <c r="B249" s="87">
        <f t="shared" si="6"/>
        <v>3</v>
      </c>
      <c r="C249" s="88"/>
      <c r="D249" s="89"/>
      <c r="E249" s="90"/>
      <c r="F249" s="91"/>
      <c r="G249" s="91"/>
      <c r="H249" s="92"/>
      <c r="I249" s="93"/>
      <c r="J249" s="135"/>
      <c r="K249" s="149"/>
      <c r="L249" s="94"/>
      <c r="M249" s="96"/>
      <c r="N249" s="94"/>
      <c r="O249" s="96"/>
      <c r="P249" s="94"/>
      <c r="Q249" s="69"/>
    </row>
    <row r="250" spans="1:17" ht="13.5" hidden="1" thickBot="1" x14ac:dyDescent="0.25">
      <c r="A250" s="86">
        <f t="shared" si="7"/>
        <v>42425</v>
      </c>
      <c r="B250" s="87">
        <f t="shared" si="6"/>
        <v>4</v>
      </c>
      <c r="C250" s="88"/>
      <c r="D250" s="89"/>
      <c r="E250" s="90"/>
      <c r="F250" s="91"/>
      <c r="G250" s="91"/>
      <c r="H250" s="92"/>
      <c r="I250" s="93"/>
      <c r="J250" s="135"/>
      <c r="K250" s="149"/>
      <c r="L250" s="94"/>
      <c r="M250" s="96"/>
      <c r="N250" s="94"/>
      <c r="O250" s="96"/>
      <c r="P250" s="94"/>
      <c r="Q250" s="69"/>
    </row>
    <row r="251" spans="1:17" ht="13.5" hidden="1" thickBot="1" x14ac:dyDescent="0.25">
      <c r="A251" s="86">
        <f t="shared" si="7"/>
        <v>42426</v>
      </c>
      <c r="B251" s="87">
        <f t="shared" si="6"/>
        <v>5</v>
      </c>
      <c r="C251" s="88"/>
      <c r="D251" s="89"/>
      <c r="E251" s="97"/>
      <c r="F251" s="98"/>
      <c r="G251" s="98"/>
      <c r="H251" s="92"/>
      <c r="I251" s="110"/>
      <c r="J251" s="141"/>
      <c r="K251" s="155"/>
      <c r="L251" s="98"/>
      <c r="M251" s="96"/>
      <c r="N251" s="94"/>
      <c r="O251" s="96"/>
      <c r="P251" s="94"/>
      <c r="Q251" s="69"/>
    </row>
    <row r="252" spans="1:17" ht="13.5" hidden="1" thickBot="1" x14ac:dyDescent="0.25">
      <c r="A252" s="86">
        <f t="shared" si="7"/>
        <v>42427</v>
      </c>
      <c r="B252" s="87">
        <f t="shared" si="6"/>
        <v>6</v>
      </c>
      <c r="C252" s="88"/>
      <c r="D252" s="89"/>
      <c r="E252" s="90"/>
      <c r="F252" s="91"/>
      <c r="G252" s="162" t="s">
        <v>141</v>
      </c>
      <c r="H252" s="92"/>
      <c r="I252" s="110" t="s">
        <v>52</v>
      </c>
      <c r="J252" s="141" t="s">
        <v>57</v>
      </c>
      <c r="K252" s="155"/>
      <c r="L252" s="98"/>
      <c r="M252" s="96"/>
      <c r="N252" s="94"/>
      <c r="O252" s="96"/>
      <c r="P252" s="94" t="s">
        <v>126</v>
      </c>
      <c r="Q252" s="69"/>
    </row>
    <row r="253" spans="1:17" ht="13.5" hidden="1" thickBot="1" x14ac:dyDescent="0.25">
      <c r="A253" s="99">
        <f t="shared" si="7"/>
        <v>42428</v>
      </c>
      <c r="B253" s="100">
        <f t="shared" si="6"/>
        <v>7</v>
      </c>
      <c r="C253" s="101"/>
      <c r="D253" s="102"/>
      <c r="E253" s="103"/>
      <c r="F253" s="104"/>
      <c r="G253" s="104"/>
      <c r="H253" s="105"/>
      <c r="I253" s="106"/>
      <c r="J253" s="136"/>
      <c r="K253" s="150"/>
      <c r="L253" s="107"/>
      <c r="M253" s="108"/>
      <c r="N253" s="107"/>
      <c r="O253" s="108"/>
      <c r="P253" s="116"/>
      <c r="Q253" s="109"/>
    </row>
    <row r="254" spans="1:17" ht="14.25" thickTop="1" thickBot="1" x14ac:dyDescent="0.25">
      <c r="A254" s="19">
        <f t="shared" si="7"/>
        <v>42429</v>
      </c>
      <c r="B254" s="37">
        <f t="shared" si="6"/>
        <v>1</v>
      </c>
      <c r="C254" s="12"/>
      <c r="D254" s="42"/>
      <c r="E254" s="173">
        <v>22</v>
      </c>
      <c r="F254" s="174">
        <v>6</v>
      </c>
      <c r="G254" s="160"/>
      <c r="H254" s="28"/>
      <c r="I254" s="57" t="s">
        <v>136</v>
      </c>
      <c r="J254" s="138" t="s">
        <v>67</v>
      </c>
      <c r="K254" s="152"/>
      <c r="L254" s="46"/>
      <c r="M254" s="56"/>
      <c r="N254" s="46"/>
      <c r="O254" s="56"/>
      <c r="P254" s="48"/>
      <c r="Q254" s="33"/>
    </row>
    <row r="255" spans="1:17" ht="13.5" hidden="1" thickBot="1" x14ac:dyDescent="0.25">
      <c r="A255" s="86">
        <f t="shared" si="7"/>
        <v>42430</v>
      </c>
      <c r="B255" s="87">
        <f t="shared" si="6"/>
        <v>2</v>
      </c>
      <c r="C255" s="88"/>
      <c r="D255" s="89"/>
      <c r="E255" s="90"/>
      <c r="F255" s="91"/>
      <c r="G255" s="91"/>
      <c r="H255" s="92"/>
      <c r="I255" s="110" t="s">
        <v>66</v>
      </c>
      <c r="J255" s="135"/>
      <c r="K255" s="149"/>
      <c r="L255" s="94"/>
      <c r="M255" s="96"/>
      <c r="N255" s="94"/>
      <c r="O255" s="96"/>
      <c r="P255" s="94"/>
      <c r="Q255" s="115"/>
    </row>
    <row r="256" spans="1:17" ht="13.5" hidden="1" thickBot="1" x14ac:dyDescent="0.25">
      <c r="A256" s="86">
        <f t="shared" si="7"/>
        <v>42431</v>
      </c>
      <c r="B256" s="87">
        <f t="shared" si="6"/>
        <v>3</v>
      </c>
      <c r="C256" s="88"/>
      <c r="D256" s="89"/>
      <c r="E256" s="90"/>
      <c r="F256" s="91"/>
      <c r="G256" s="91"/>
      <c r="H256" s="92"/>
      <c r="I256" s="93"/>
      <c r="J256" s="141"/>
      <c r="K256" s="149"/>
      <c r="L256" s="94"/>
      <c r="M256" s="96"/>
      <c r="N256" s="94"/>
      <c r="O256" s="96"/>
      <c r="P256" s="94"/>
      <c r="Q256" s="69"/>
    </row>
    <row r="257" spans="1:17" ht="13.5" hidden="1" thickBot="1" x14ac:dyDescent="0.25">
      <c r="A257" s="86">
        <f t="shared" si="7"/>
        <v>42432</v>
      </c>
      <c r="B257" s="87">
        <f t="shared" si="6"/>
        <v>4</v>
      </c>
      <c r="C257" s="88"/>
      <c r="D257" s="89"/>
      <c r="E257" s="90"/>
      <c r="F257" s="91"/>
      <c r="G257" s="91"/>
      <c r="H257" s="92"/>
      <c r="I257" s="93"/>
      <c r="J257" s="135"/>
      <c r="K257" s="149"/>
      <c r="L257" s="94"/>
      <c r="M257" s="96"/>
      <c r="N257" s="94"/>
      <c r="O257" s="96"/>
      <c r="P257" s="94"/>
      <c r="Q257" s="69"/>
    </row>
    <row r="258" spans="1:17" ht="13.5" hidden="1" thickBot="1" x14ac:dyDescent="0.25">
      <c r="A258" s="86">
        <f t="shared" si="7"/>
        <v>42433</v>
      </c>
      <c r="B258" s="87">
        <f t="shared" si="6"/>
        <v>5</v>
      </c>
      <c r="C258" s="88"/>
      <c r="D258" s="89"/>
      <c r="E258" s="97"/>
      <c r="F258" s="98"/>
      <c r="G258" s="98"/>
      <c r="H258" s="92"/>
      <c r="I258" s="110"/>
      <c r="J258" s="141"/>
      <c r="K258" s="155"/>
      <c r="L258" s="98"/>
      <c r="M258" s="96"/>
      <c r="N258" s="94"/>
      <c r="O258" s="95"/>
      <c r="P258" s="94"/>
      <c r="Q258" s="69"/>
    </row>
    <row r="259" spans="1:17" ht="13.5" hidden="1" thickBot="1" x14ac:dyDescent="0.25">
      <c r="A259" s="86">
        <f t="shared" si="7"/>
        <v>42434</v>
      </c>
      <c r="B259" s="87">
        <f t="shared" ref="B259:B322" si="8">WEEKDAY(A259,11)</f>
        <v>6</v>
      </c>
      <c r="C259" s="88"/>
      <c r="D259" s="89"/>
      <c r="E259" s="90"/>
      <c r="F259" s="91"/>
      <c r="G259" s="162" t="s">
        <v>142</v>
      </c>
      <c r="H259" s="92"/>
      <c r="I259" s="110" t="s">
        <v>63</v>
      </c>
      <c r="J259" s="141" t="s">
        <v>67</v>
      </c>
      <c r="K259" s="155"/>
      <c r="L259" s="98"/>
      <c r="M259" s="96"/>
      <c r="N259" s="94"/>
      <c r="O259" s="95"/>
      <c r="P259" s="94"/>
      <c r="Q259" s="69"/>
    </row>
    <row r="260" spans="1:17" ht="13.5" hidden="1" thickBot="1" x14ac:dyDescent="0.25">
      <c r="A260" s="99">
        <f t="shared" ref="A260:A323" si="9">A259+1</f>
        <v>42435</v>
      </c>
      <c r="B260" s="100">
        <f t="shared" si="8"/>
        <v>7</v>
      </c>
      <c r="C260" s="101"/>
      <c r="D260" s="102"/>
      <c r="E260" s="103"/>
      <c r="F260" s="104"/>
      <c r="G260" s="104"/>
      <c r="H260" s="105"/>
      <c r="I260" s="106"/>
      <c r="J260" s="136"/>
      <c r="K260" s="150"/>
      <c r="L260" s="107"/>
      <c r="M260" s="108"/>
      <c r="N260" s="107"/>
      <c r="O260" s="108"/>
      <c r="P260" s="107"/>
      <c r="Q260" s="109"/>
    </row>
    <row r="261" spans="1:17" ht="14.25" thickTop="1" thickBot="1" x14ac:dyDescent="0.25">
      <c r="A261" s="19">
        <f t="shared" si="9"/>
        <v>42436</v>
      </c>
      <c r="B261" s="37">
        <f t="shared" si="8"/>
        <v>1</v>
      </c>
      <c r="C261" s="12"/>
      <c r="D261" s="42"/>
      <c r="E261" s="173">
        <v>23</v>
      </c>
      <c r="F261" s="174" t="s">
        <v>11</v>
      </c>
      <c r="G261" s="160"/>
      <c r="H261" s="28"/>
      <c r="I261" s="57" t="s">
        <v>53</v>
      </c>
      <c r="J261" s="138" t="s">
        <v>137</v>
      </c>
      <c r="K261" s="152"/>
      <c r="L261" s="46"/>
      <c r="M261" s="56">
        <v>16</v>
      </c>
      <c r="N261" s="46">
        <v>16</v>
      </c>
      <c r="O261" s="49" t="s">
        <v>26</v>
      </c>
      <c r="P261" s="48"/>
      <c r="Q261" s="30"/>
    </row>
    <row r="262" spans="1:17" ht="13.5" hidden="1" thickBot="1" x14ac:dyDescent="0.25">
      <c r="A262" s="86">
        <f t="shared" si="9"/>
        <v>42437</v>
      </c>
      <c r="B262" s="87">
        <f t="shared" si="8"/>
        <v>2</v>
      </c>
      <c r="C262" s="88"/>
      <c r="D262" s="89"/>
      <c r="E262" s="90"/>
      <c r="F262" s="91"/>
      <c r="G262" s="91"/>
      <c r="H262" s="92"/>
      <c r="I262" s="93"/>
      <c r="J262" s="135" t="s">
        <v>68</v>
      </c>
      <c r="K262" s="149"/>
      <c r="L262" s="98"/>
      <c r="M262" s="96">
        <v>16</v>
      </c>
      <c r="N262" s="94">
        <v>16</v>
      </c>
      <c r="O262" s="96"/>
      <c r="P262" s="94"/>
      <c r="Q262" s="69"/>
    </row>
    <row r="263" spans="1:17" ht="13.5" hidden="1" thickBot="1" x14ac:dyDescent="0.25">
      <c r="A263" s="86">
        <f t="shared" si="9"/>
        <v>42438</v>
      </c>
      <c r="B263" s="87">
        <f t="shared" si="8"/>
        <v>3</v>
      </c>
      <c r="C263" s="88"/>
      <c r="D263" s="89"/>
      <c r="E263" s="90"/>
      <c r="F263" s="91"/>
      <c r="G263" s="91"/>
      <c r="H263" s="92"/>
      <c r="I263" s="93"/>
      <c r="J263" s="135"/>
      <c r="K263" s="149"/>
      <c r="L263" s="94"/>
      <c r="M263" s="96"/>
      <c r="N263" s="94"/>
      <c r="O263" s="96"/>
      <c r="P263" s="94"/>
      <c r="Q263" s="69"/>
    </row>
    <row r="264" spans="1:17" ht="13.5" hidden="1" thickBot="1" x14ac:dyDescent="0.25">
      <c r="A264" s="86">
        <f t="shared" si="9"/>
        <v>42439</v>
      </c>
      <c r="B264" s="87">
        <f t="shared" si="8"/>
        <v>4</v>
      </c>
      <c r="C264" s="88"/>
      <c r="D264" s="89"/>
      <c r="E264" s="90"/>
      <c r="F264" s="91"/>
      <c r="G264" s="91"/>
      <c r="H264" s="92"/>
      <c r="I264" s="93"/>
      <c r="J264" s="135"/>
      <c r="K264" s="149"/>
      <c r="L264" s="94"/>
      <c r="M264" s="96"/>
      <c r="N264" s="94"/>
      <c r="O264" s="96"/>
      <c r="P264" s="94"/>
      <c r="Q264" s="69"/>
    </row>
    <row r="265" spans="1:17" ht="13.5" hidden="1" thickBot="1" x14ac:dyDescent="0.25">
      <c r="A265" s="86">
        <f t="shared" si="9"/>
        <v>42440</v>
      </c>
      <c r="B265" s="87">
        <f t="shared" si="8"/>
        <v>5</v>
      </c>
      <c r="C265" s="88"/>
      <c r="D265" s="89"/>
      <c r="E265" s="97"/>
      <c r="F265" s="98"/>
      <c r="G265" s="98"/>
      <c r="H265" s="92"/>
      <c r="I265" s="110"/>
      <c r="J265" s="141"/>
      <c r="K265" s="155"/>
      <c r="L265" s="98"/>
      <c r="M265" s="96"/>
      <c r="N265" s="94"/>
      <c r="O265" s="96"/>
      <c r="P265" s="94"/>
      <c r="Q265" s="69"/>
    </row>
    <row r="266" spans="1:17" ht="13.5" hidden="1" thickBot="1" x14ac:dyDescent="0.25">
      <c r="A266" s="86">
        <f t="shared" si="9"/>
        <v>42441</v>
      </c>
      <c r="B266" s="87">
        <f t="shared" si="8"/>
        <v>6</v>
      </c>
      <c r="C266" s="88"/>
      <c r="D266" s="89"/>
      <c r="E266" s="90"/>
      <c r="F266" s="91"/>
      <c r="G266" s="162" t="s">
        <v>113</v>
      </c>
      <c r="H266" s="92"/>
      <c r="I266" s="110" t="s">
        <v>53</v>
      </c>
      <c r="J266" s="141" t="s">
        <v>58</v>
      </c>
      <c r="K266" s="155"/>
      <c r="L266" s="98"/>
      <c r="M266" s="96"/>
      <c r="N266" s="94"/>
      <c r="O266" s="96" t="s">
        <v>26</v>
      </c>
      <c r="P266" s="94"/>
      <c r="Q266" s="69"/>
    </row>
    <row r="267" spans="1:17" ht="13.5" hidden="1" thickBot="1" x14ac:dyDescent="0.25">
      <c r="A267" s="99">
        <f t="shared" si="9"/>
        <v>42442</v>
      </c>
      <c r="B267" s="100">
        <f t="shared" si="8"/>
        <v>7</v>
      </c>
      <c r="C267" s="101"/>
      <c r="D267" s="102"/>
      <c r="E267" s="103"/>
      <c r="F267" s="104"/>
      <c r="G267" s="104"/>
      <c r="H267" s="105"/>
      <c r="I267" s="106"/>
      <c r="J267" s="136"/>
      <c r="K267" s="150"/>
      <c r="L267" s="107"/>
      <c r="M267" s="108"/>
      <c r="N267" s="107"/>
      <c r="O267" s="108"/>
      <c r="P267" s="107"/>
      <c r="Q267" s="109"/>
    </row>
    <row r="268" spans="1:17" ht="14.25" thickTop="1" thickBot="1" x14ac:dyDescent="0.25">
      <c r="A268" s="19">
        <f t="shared" si="9"/>
        <v>42443</v>
      </c>
      <c r="B268" s="37">
        <f t="shared" si="8"/>
        <v>1</v>
      </c>
      <c r="C268" s="12"/>
      <c r="D268" s="42"/>
      <c r="E268" s="173">
        <v>24</v>
      </c>
      <c r="F268" s="174" t="s">
        <v>12</v>
      </c>
      <c r="G268" s="160"/>
      <c r="H268" s="28"/>
      <c r="I268" s="57" t="s">
        <v>54</v>
      </c>
      <c r="J268" s="138" t="s">
        <v>66</v>
      </c>
      <c r="K268" s="152"/>
      <c r="L268" s="46"/>
      <c r="M268" s="56">
        <v>16</v>
      </c>
      <c r="N268" s="46">
        <v>16</v>
      </c>
      <c r="O268" s="56"/>
      <c r="P268" s="48"/>
      <c r="Q268" s="30"/>
    </row>
    <row r="269" spans="1:17" ht="13.5" hidden="1" thickBot="1" x14ac:dyDescent="0.25">
      <c r="A269" s="86">
        <f t="shared" si="9"/>
        <v>42444</v>
      </c>
      <c r="B269" s="87">
        <f t="shared" si="8"/>
        <v>2</v>
      </c>
      <c r="C269" s="88"/>
      <c r="D269" s="89"/>
      <c r="E269" s="90"/>
      <c r="F269" s="91"/>
      <c r="G269" s="91"/>
      <c r="H269" s="92"/>
      <c r="I269" s="110"/>
      <c r="J269" s="141"/>
      <c r="K269" s="155"/>
      <c r="L269" s="94"/>
      <c r="M269" s="96">
        <v>16</v>
      </c>
      <c r="N269" s="94">
        <v>16</v>
      </c>
      <c r="O269" s="96"/>
      <c r="P269" s="94"/>
      <c r="Q269" s="69"/>
    </row>
    <row r="270" spans="1:17" ht="13.5" hidden="1" thickBot="1" x14ac:dyDescent="0.25">
      <c r="A270" s="86">
        <f t="shared" si="9"/>
        <v>42445</v>
      </c>
      <c r="B270" s="87">
        <f t="shared" si="8"/>
        <v>3</v>
      </c>
      <c r="C270" s="88"/>
      <c r="D270" s="89"/>
      <c r="E270" s="90"/>
      <c r="F270" s="91"/>
      <c r="G270" s="91"/>
      <c r="H270" s="92"/>
      <c r="I270" s="93"/>
      <c r="J270" s="135"/>
      <c r="K270" s="149"/>
      <c r="L270" s="94"/>
      <c r="M270" s="96"/>
      <c r="N270" s="94"/>
      <c r="O270" s="95"/>
      <c r="P270" s="94"/>
      <c r="Q270" s="69"/>
    </row>
    <row r="271" spans="1:17" ht="13.5" hidden="1" thickBot="1" x14ac:dyDescent="0.25">
      <c r="A271" s="86">
        <f t="shared" si="9"/>
        <v>42446</v>
      </c>
      <c r="B271" s="87">
        <f t="shared" si="8"/>
        <v>4</v>
      </c>
      <c r="C271" s="88"/>
      <c r="D271" s="89"/>
      <c r="E271" s="90"/>
      <c r="F271" s="91"/>
      <c r="G271" s="91"/>
      <c r="H271" s="92"/>
      <c r="I271" s="93"/>
      <c r="J271" s="135"/>
      <c r="K271" s="149"/>
      <c r="L271" s="94"/>
      <c r="M271" s="95"/>
      <c r="N271" s="94"/>
      <c r="O271" s="96"/>
      <c r="P271" s="94"/>
      <c r="Q271" s="115"/>
    </row>
    <row r="272" spans="1:17" ht="13.5" hidden="1" thickBot="1" x14ac:dyDescent="0.25">
      <c r="A272" s="86">
        <f t="shared" si="9"/>
        <v>42447</v>
      </c>
      <c r="B272" s="87">
        <f t="shared" si="8"/>
        <v>5</v>
      </c>
      <c r="C272" s="88"/>
      <c r="D272" s="89"/>
      <c r="E272" s="97"/>
      <c r="F272" s="98"/>
      <c r="G272" s="98"/>
      <c r="H272" s="92"/>
      <c r="I272" s="110"/>
      <c r="J272" s="141"/>
      <c r="K272" s="155"/>
      <c r="L272" s="98"/>
      <c r="M272" s="96"/>
      <c r="N272" s="94"/>
      <c r="O272" s="96"/>
      <c r="P272" s="94"/>
      <c r="Q272" s="69"/>
    </row>
    <row r="273" spans="1:17" ht="13.5" hidden="1" thickBot="1" x14ac:dyDescent="0.25">
      <c r="A273" s="86">
        <f t="shared" si="9"/>
        <v>42448</v>
      </c>
      <c r="B273" s="87">
        <f t="shared" si="8"/>
        <v>6</v>
      </c>
      <c r="C273" s="88"/>
      <c r="D273" s="89"/>
      <c r="E273" s="90"/>
      <c r="F273" s="91"/>
      <c r="G273" s="162" t="s">
        <v>114</v>
      </c>
      <c r="H273" s="92"/>
      <c r="I273" s="110" t="s">
        <v>54</v>
      </c>
      <c r="J273" s="141" t="s">
        <v>69</v>
      </c>
      <c r="K273" s="155"/>
      <c r="L273" s="98"/>
      <c r="M273" s="96"/>
      <c r="N273" s="94"/>
      <c r="O273" s="96"/>
      <c r="P273" s="94"/>
      <c r="Q273" s="69"/>
    </row>
    <row r="274" spans="1:17" ht="13.5" hidden="1" thickBot="1" x14ac:dyDescent="0.25">
      <c r="A274" s="99">
        <f t="shared" si="9"/>
        <v>42449</v>
      </c>
      <c r="B274" s="100">
        <f t="shared" si="8"/>
        <v>7</v>
      </c>
      <c r="C274" s="101"/>
      <c r="D274" s="102"/>
      <c r="E274" s="103"/>
      <c r="F274" s="104"/>
      <c r="G274" s="104"/>
      <c r="H274" s="105"/>
      <c r="I274" s="106"/>
      <c r="J274" s="136"/>
      <c r="K274" s="150"/>
      <c r="L274" s="107"/>
      <c r="M274" s="108"/>
      <c r="N274" s="107"/>
      <c r="O274" s="108"/>
      <c r="P274" s="107"/>
      <c r="Q274" s="109"/>
    </row>
    <row r="275" spans="1:17" ht="14.25" thickTop="1" thickBot="1" x14ac:dyDescent="0.25">
      <c r="A275" s="19">
        <f t="shared" si="9"/>
        <v>42450</v>
      </c>
      <c r="B275" s="37">
        <f t="shared" si="8"/>
        <v>1</v>
      </c>
      <c r="C275" s="12"/>
      <c r="D275" s="42"/>
      <c r="E275" s="173">
        <v>54</v>
      </c>
      <c r="F275" s="174"/>
      <c r="G275" s="160"/>
      <c r="H275" s="28"/>
      <c r="I275" s="57" t="s">
        <v>40</v>
      </c>
      <c r="J275" s="138" t="s">
        <v>40</v>
      </c>
      <c r="K275" s="152"/>
      <c r="L275" s="46"/>
      <c r="M275" s="49"/>
      <c r="N275" s="48"/>
      <c r="O275" s="49"/>
      <c r="P275" s="48"/>
      <c r="Q275" s="33" t="s">
        <v>127</v>
      </c>
    </row>
    <row r="276" spans="1:17" ht="13.5" hidden="1" thickBot="1" x14ac:dyDescent="0.25">
      <c r="A276" s="86">
        <f t="shared" si="9"/>
        <v>42451</v>
      </c>
      <c r="B276" s="87">
        <f t="shared" si="8"/>
        <v>2</v>
      </c>
      <c r="C276" s="88"/>
      <c r="D276" s="89"/>
      <c r="E276" s="90"/>
      <c r="F276" s="91"/>
      <c r="G276" s="91"/>
      <c r="H276" s="92"/>
      <c r="I276" s="93"/>
      <c r="J276" s="135"/>
      <c r="K276" s="149"/>
      <c r="L276" s="98"/>
      <c r="M276" s="96"/>
      <c r="N276" s="94"/>
      <c r="O276" s="96"/>
      <c r="P276" s="94"/>
      <c r="Q276" s="69"/>
    </row>
    <row r="277" spans="1:17" ht="13.5" hidden="1" thickBot="1" x14ac:dyDescent="0.25">
      <c r="A277" s="86">
        <f t="shared" si="9"/>
        <v>42452</v>
      </c>
      <c r="B277" s="87">
        <f t="shared" si="8"/>
        <v>3</v>
      </c>
      <c r="C277" s="88"/>
      <c r="D277" s="89"/>
      <c r="E277" s="90"/>
      <c r="F277" s="91"/>
      <c r="G277" s="91"/>
      <c r="H277" s="92"/>
      <c r="I277" s="93"/>
      <c r="J277" s="135"/>
      <c r="K277" s="149"/>
      <c r="L277" s="94"/>
      <c r="M277" s="96"/>
      <c r="N277" s="94"/>
      <c r="O277" s="96"/>
      <c r="P277" s="94"/>
      <c r="Q277" s="69"/>
    </row>
    <row r="278" spans="1:17" ht="13.5" hidden="1" thickBot="1" x14ac:dyDescent="0.25">
      <c r="A278" s="86">
        <f t="shared" si="9"/>
        <v>42453</v>
      </c>
      <c r="B278" s="87">
        <f t="shared" si="8"/>
        <v>4</v>
      </c>
      <c r="C278" s="88"/>
      <c r="D278" s="89"/>
      <c r="E278" s="90"/>
      <c r="F278" s="91"/>
      <c r="G278" s="91"/>
      <c r="H278" s="92"/>
      <c r="I278" s="93"/>
      <c r="J278" s="135"/>
      <c r="K278" s="149"/>
      <c r="L278" s="94"/>
      <c r="M278" s="96"/>
      <c r="N278" s="94"/>
      <c r="O278" s="96"/>
      <c r="P278" s="94"/>
      <c r="Q278" s="69"/>
    </row>
    <row r="279" spans="1:17" ht="13.5" hidden="1" thickBot="1" x14ac:dyDescent="0.25">
      <c r="A279" s="86">
        <f t="shared" si="9"/>
        <v>42454</v>
      </c>
      <c r="B279" s="87">
        <f t="shared" si="8"/>
        <v>5</v>
      </c>
      <c r="C279" s="88"/>
      <c r="D279" s="89"/>
      <c r="E279" s="97"/>
      <c r="F279" s="98"/>
      <c r="G279" s="98"/>
      <c r="H279" s="92"/>
      <c r="I279" s="93"/>
      <c r="J279" s="135"/>
      <c r="K279" s="149"/>
      <c r="L279" s="98"/>
      <c r="M279" s="96"/>
      <c r="N279" s="94"/>
      <c r="O279" s="96"/>
      <c r="P279" s="94"/>
      <c r="Q279" s="115"/>
    </row>
    <row r="280" spans="1:17" ht="13.5" hidden="1" thickBot="1" x14ac:dyDescent="0.25">
      <c r="A280" s="86">
        <f t="shared" si="9"/>
        <v>42455</v>
      </c>
      <c r="B280" s="87">
        <f t="shared" si="8"/>
        <v>6</v>
      </c>
      <c r="C280" s="88"/>
      <c r="D280" s="89"/>
      <c r="E280" s="90"/>
      <c r="F280" s="91"/>
      <c r="G280" s="162" t="s">
        <v>120</v>
      </c>
      <c r="H280" s="92"/>
      <c r="I280" s="110" t="s">
        <v>40</v>
      </c>
      <c r="J280" s="141" t="s">
        <v>40</v>
      </c>
      <c r="K280" s="155"/>
      <c r="L280" s="98"/>
      <c r="M280" s="96"/>
      <c r="N280" s="94"/>
      <c r="O280" s="96"/>
      <c r="P280" s="94"/>
      <c r="Q280" s="115" t="s">
        <v>127</v>
      </c>
    </row>
    <row r="281" spans="1:17" ht="13.5" hidden="1" thickBot="1" x14ac:dyDescent="0.25">
      <c r="A281" s="99">
        <f t="shared" si="9"/>
        <v>42456</v>
      </c>
      <c r="B281" s="100">
        <f t="shared" si="8"/>
        <v>7</v>
      </c>
      <c r="C281" s="101"/>
      <c r="D281" s="102"/>
      <c r="E281" s="103"/>
      <c r="F281" s="104"/>
      <c r="G281" s="104"/>
      <c r="H281" s="105"/>
      <c r="I281" s="106"/>
      <c r="J281" s="136"/>
      <c r="K281" s="150"/>
      <c r="L281" s="116"/>
      <c r="M281" s="108"/>
      <c r="N281" s="107"/>
      <c r="O281" s="108"/>
      <c r="P281" s="107"/>
      <c r="Q281" s="158"/>
    </row>
    <row r="282" spans="1:17" ht="14.25" thickTop="1" thickBot="1" x14ac:dyDescent="0.25">
      <c r="A282" s="19">
        <f t="shared" si="9"/>
        <v>42457</v>
      </c>
      <c r="B282" s="37">
        <f t="shared" si="8"/>
        <v>1</v>
      </c>
      <c r="C282" s="12"/>
      <c r="D282" s="42"/>
      <c r="E282" s="173">
        <v>25</v>
      </c>
      <c r="F282" s="174" t="s">
        <v>148</v>
      </c>
      <c r="G282" s="160"/>
      <c r="H282" s="28"/>
      <c r="I282" s="57" t="s">
        <v>55</v>
      </c>
      <c r="J282" s="138" t="s">
        <v>70</v>
      </c>
      <c r="K282" s="152"/>
      <c r="L282" s="46"/>
      <c r="M282" s="56"/>
      <c r="N282" s="46"/>
      <c r="O282" s="49"/>
      <c r="P282" s="48"/>
      <c r="Q282" s="30"/>
    </row>
    <row r="283" spans="1:17" ht="13.5" hidden="1" thickBot="1" x14ac:dyDescent="0.25">
      <c r="A283" s="86">
        <f t="shared" si="9"/>
        <v>42458</v>
      </c>
      <c r="B283" s="87">
        <f t="shared" si="8"/>
        <v>2</v>
      </c>
      <c r="C283" s="88"/>
      <c r="D283" s="89"/>
      <c r="E283" s="90"/>
      <c r="F283" s="91"/>
      <c r="G283" s="91"/>
      <c r="H283" s="92"/>
      <c r="I283" s="93"/>
      <c r="J283" s="135"/>
      <c r="K283" s="149"/>
      <c r="L283" s="94"/>
      <c r="M283" s="96"/>
      <c r="N283" s="94"/>
      <c r="O283" s="96"/>
      <c r="P283" s="94"/>
      <c r="Q283" s="69"/>
    </row>
    <row r="284" spans="1:17" ht="13.5" hidden="1" thickBot="1" x14ac:dyDescent="0.25">
      <c r="A284" s="86">
        <f t="shared" si="9"/>
        <v>42459</v>
      </c>
      <c r="B284" s="87">
        <f t="shared" si="8"/>
        <v>3</v>
      </c>
      <c r="C284" s="88"/>
      <c r="D284" s="89"/>
      <c r="E284" s="90"/>
      <c r="F284" s="91"/>
      <c r="G284" s="91"/>
      <c r="H284" s="92"/>
      <c r="I284" s="93"/>
      <c r="J284" s="135"/>
      <c r="K284" s="149"/>
      <c r="L284" s="94"/>
      <c r="M284" s="96"/>
      <c r="N284" s="94"/>
      <c r="O284" s="96"/>
      <c r="P284" s="94"/>
      <c r="Q284" s="69"/>
    </row>
    <row r="285" spans="1:17" ht="13.5" hidden="1" thickBot="1" x14ac:dyDescent="0.25">
      <c r="A285" s="86">
        <f t="shared" si="9"/>
        <v>42460</v>
      </c>
      <c r="B285" s="87">
        <f t="shared" si="8"/>
        <v>4</v>
      </c>
      <c r="C285" s="88"/>
      <c r="D285" s="89"/>
      <c r="E285" s="90"/>
      <c r="F285" s="91"/>
      <c r="G285" s="91"/>
      <c r="H285" s="92"/>
      <c r="I285" s="93"/>
      <c r="J285" s="135"/>
      <c r="K285" s="149"/>
      <c r="L285" s="94"/>
      <c r="M285" s="96"/>
      <c r="N285" s="94"/>
      <c r="O285" s="96"/>
      <c r="P285" s="94"/>
      <c r="Q285" s="69"/>
    </row>
    <row r="286" spans="1:17" ht="13.5" hidden="1" thickBot="1" x14ac:dyDescent="0.25">
      <c r="A286" s="86">
        <f t="shared" si="9"/>
        <v>42461</v>
      </c>
      <c r="B286" s="87">
        <f t="shared" si="8"/>
        <v>5</v>
      </c>
      <c r="C286" s="88"/>
      <c r="D286" s="89"/>
      <c r="E286" s="97"/>
      <c r="F286" s="98"/>
      <c r="G286" s="98"/>
      <c r="H286" s="92"/>
      <c r="I286" s="93"/>
      <c r="J286" s="135"/>
      <c r="K286" s="149"/>
      <c r="L286" s="98"/>
      <c r="M286" s="96"/>
      <c r="N286" s="94"/>
      <c r="O286" s="96"/>
      <c r="P286" s="94"/>
      <c r="Q286" s="69"/>
    </row>
    <row r="287" spans="1:17" ht="13.5" hidden="1" thickBot="1" x14ac:dyDescent="0.25">
      <c r="A287" s="86">
        <f t="shared" si="9"/>
        <v>42462</v>
      </c>
      <c r="B287" s="87">
        <f t="shared" si="8"/>
        <v>6</v>
      </c>
      <c r="C287" s="88"/>
      <c r="D287" s="89"/>
      <c r="E287" s="90"/>
      <c r="F287" s="91"/>
      <c r="G287" s="162" t="s">
        <v>146</v>
      </c>
      <c r="H287" s="92"/>
      <c r="I287" s="110" t="s">
        <v>55</v>
      </c>
      <c r="J287" s="141" t="s">
        <v>70</v>
      </c>
      <c r="K287" s="155"/>
      <c r="L287" s="98"/>
      <c r="M287" s="96"/>
      <c r="N287" s="94"/>
      <c r="O287" s="96"/>
      <c r="P287" s="94"/>
      <c r="Q287" s="69"/>
    </row>
    <row r="288" spans="1:17" ht="13.5" hidden="1" thickBot="1" x14ac:dyDescent="0.25">
      <c r="A288" s="99">
        <f t="shared" si="9"/>
        <v>42463</v>
      </c>
      <c r="B288" s="100">
        <f t="shared" si="8"/>
        <v>7</v>
      </c>
      <c r="C288" s="101"/>
      <c r="D288" s="102"/>
      <c r="E288" s="103"/>
      <c r="F288" s="104"/>
      <c r="G288" s="104"/>
      <c r="H288" s="105"/>
      <c r="I288" s="106"/>
      <c r="J288" s="136"/>
      <c r="K288" s="150"/>
      <c r="L288" s="116"/>
      <c r="M288" s="108"/>
      <c r="N288" s="107"/>
      <c r="O288" s="108"/>
      <c r="P288" s="107"/>
      <c r="Q288" s="109"/>
    </row>
    <row r="289" spans="1:17" ht="14.25" thickTop="1" thickBot="1" x14ac:dyDescent="0.25">
      <c r="A289" s="19">
        <f t="shared" si="9"/>
        <v>42464</v>
      </c>
      <c r="B289" s="37">
        <f t="shared" si="8"/>
        <v>1</v>
      </c>
      <c r="C289" s="12"/>
      <c r="D289" s="42"/>
      <c r="E289" s="173">
        <v>26</v>
      </c>
      <c r="F289" s="174"/>
      <c r="G289" s="160"/>
      <c r="H289" s="7"/>
      <c r="I289" s="57" t="s">
        <v>56</v>
      </c>
      <c r="J289" s="138" t="s">
        <v>138</v>
      </c>
      <c r="K289" s="152"/>
      <c r="L289" s="46"/>
      <c r="M289" s="56" t="s">
        <v>26</v>
      </c>
      <c r="N289" s="46" t="s">
        <v>26</v>
      </c>
      <c r="O289" s="56"/>
      <c r="P289" s="48"/>
      <c r="Q289" s="30"/>
    </row>
    <row r="290" spans="1:17" ht="13.5" hidden="1" thickBot="1" x14ac:dyDescent="0.25">
      <c r="A290" s="86">
        <f t="shared" si="9"/>
        <v>42465</v>
      </c>
      <c r="B290" s="87">
        <f t="shared" si="8"/>
        <v>2</v>
      </c>
      <c r="C290" s="88"/>
      <c r="D290" s="89"/>
      <c r="E290" s="90"/>
      <c r="F290" s="91"/>
      <c r="G290" s="91"/>
      <c r="H290" s="92"/>
      <c r="I290" s="93"/>
      <c r="J290" s="135" t="s">
        <v>59</v>
      </c>
      <c r="K290" s="149"/>
      <c r="L290" s="98"/>
      <c r="M290" s="96" t="s">
        <v>26</v>
      </c>
      <c r="N290" s="94" t="s">
        <v>26</v>
      </c>
      <c r="O290" s="96"/>
      <c r="P290" s="94"/>
      <c r="Q290" s="69"/>
    </row>
    <row r="291" spans="1:17" ht="13.5" hidden="1" thickBot="1" x14ac:dyDescent="0.25">
      <c r="A291" s="86">
        <f t="shared" si="9"/>
        <v>42466</v>
      </c>
      <c r="B291" s="87">
        <f t="shared" si="8"/>
        <v>3</v>
      </c>
      <c r="C291" s="88"/>
      <c r="D291" s="89"/>
      <c r="E291" s="90"/>
      <c r="F291" s="91"/>
      <c r="G291" s="91"/>
      <c r="H291" s="92"/>
      <c r="I291" s="93"/>
      <c r="J291" s="135"/>
      <c r="K291" s="149"/>
      <c r="L291" s="94"/>
      <c r="M291" s="96"/>
      <c r="N291" s="94"/>
      <c r="O291" s="96"/>
      <c r="P291" s="94"/>
      <c r="Q291" s="69"/>
    </row>
    <row r="292" spans="1:17" ht="13.5" hidden="1" thickBot="1" x14ac:dyDescent="0.25">
      <c r="A292" s="86">
        <f t="shared" si="9"/>
        <v>42467</v>
      </c>
      <c r="B292" s="87">
        <f t="shared" si="8"/>
        <v>4</v>
      </c>
      <c r="C292" s="88"/>
      <c r="D292" s="89"/>
      <c r="E292" s="90"/>
      <c r="F292" s="91"/>
      <c r="G292" s="91"/>
      <c r="H292" s="92"/>
      <c r="I292" s="93"/>
      <c r="J292" s="135"/>
      <c r="K292" s="149"/>
      <c r="L292" s="94"/>
      <c r="M292" s="95"/>
      <c r="N292" s="94"/>
      <c r="O292" s="96"/>
      <c r="P292" s="94"/>
      <c r="Q292" s="69"/>
    </row>
    <row r="293" spans="1:17" ht="13.5" hidden="1" thickBot="1" x14ac:dyDescent="0.25">
      <c r="A293" s="86">
        <f t="shared" si="9"/>
        <v>42468</v>
      </c>
      <c r="B293" s="87">
        <f t="shared" si="8"/>
        <v>5</v>
      </c>
      <c r="C293" s="88"/>
      <c r="D293" s="89"/>
      <c r="E293" s="97"/>
      <c r="F293" s="98"/>
      <c r="G293" s="98"/>
      <c r="H293" s="92"/>
      <c r="I293" s="110"/>
      <c r="J293" s="141"/>
      <c r="K293" s="155"/>
      <c r="L293" s="98"/>
      <c r="M293" s="96"/>
      <c r="N293" s="94"/>
      <c r="O293" s="96"/>
      <c r="P293" s="98"/>
      <c r="Q293" s="69"/>
    </row>
    <row r="294" spans="1:17" ht="13.5" hidden="1" thickBot="1" x14ac:dyDescent="0.25">
      <c r="A294" s="86">
        <f t="shared" si="9"/>
        <v>42469</v>
      </c>
      <c r="B294" s="87">
        <f t="shared" si="8"/>
        <v>6</v>
      </c>
      <c r="C294" s="88"/>
      <c r="D294" s="89"/>
      <c r="E294" s="90"/>
      <c r="F294" s="91"/>
      <c r="G294" s="162" t="s">
        <v>144</v>
      </c>
      <c r="H294" s="92"/>
      <c r="I294" s="110" t="s">
        <v>56</v>
      </c>
      <c r="J294" s="141" t="s">
        <v>128</v>
      </c>
      <c r="K294" s="155"/>
      <c r="L294" s="98"/>
      <c r="M294" s="96"/>
      <c r="N294" s="94"/>
      <c r="O294" s="96"/>
      <c r="P294" s="98"/>
      <c r="Q294" s="69"/>
    </row>
    <row r="295" spans="1:17" ht="13.5" hidden="1" thickBot="1" x14ac:dyDescent="0.25">
      <c r="A295" s="99">
        <f t="shared" si="9"/>
        <v>42470</v>
      </c>
      <c r="B295" s="100">
        <f t="shared" si="8"/>
        <v>7</v>
      </c>
      <c r="C295" s="101"/>
      <c r="D295" s="102"/>
      <c r="E295" s="103"/>
      <c r="F295" s="104"/>
      <c r="G295" s="104"/>
      <c r="H295" s="105"/>
      <c r="I295" s="106"/>
      <c r="J295" s="136"/>
      <c r="K295" s="150"/>
      <c r="L295" s="107"/>
      <c r="M295" s="108"/>
      <c r="N295" s="107"/>
      <c r="O295" s="108"/>
      <c r="P295" s="107"/>
      <c r="Q295" s="109"/>
    </row>
    <row r="296" spans="1:17" ht="14.25" thickTop="1" thickBot="1" x14ac:dyDescent="0.25">
      <c r="A296" s="19">
        <f t="shared" si="9"/>
        <v>42471</v>
      </c>
      <c r="B296" s="37">
        <f t="shared" si="8"/>
        <v>1</v>
      </c>
      <c r="C296" s="12"/>
      <c r="D296" s="42"/>
      <c r="E296" s="173">
        <v>27</v>
      </c>
      <c r="F296" s="174" t="s">
        <v>89</v>
      </c>
      <c r="G296" s="160"/>
      <c r="H296" s="28"/>
      <c r="I296" s="57" t="s">
        <v>57</v>
      </c>
      <c r="J296" s="138" t="s">
        <v>71</v>
      </c>
      <c r="K296" s="152"/>
      <c r="L296" s="46"/>
      <c r="M296" s="56" t="s">
        <v>26</v>
      </c>
      <c r="N296" s="46" t="s">
        <v>26</v>
      </c>
      <c r="O296" s="56"/>
      <c r="P296" s="48"/>
      <c r="Q296" s="30"/>
    </row>
    <row r="297" spans="1:17" ht="13.5" hidden="1" thickBot="1" x14ac:dyDescent="0.25">
      <c r="A297" s="86">
        <f t="shared" si="9"/>
        <v>42472</v>
      </c>
      <c r="B297" s="87">
        <f t="shared" si="8"/>
        <v>2</v>
      </c>
      <c r="C297" s="88"/>
      <c r="D297" s="89"/>
      <c r="E297" s="90"/>
      <c r="F297" s="91"/>
      <c r="G297" s="91"/>
      <c r="H297" s="92"/>
      <c r="I297" s="93"/>
      <c r="J297" s="141"/>
      <c r="K297" s="149"/>
      <c r="L297" s="94"/>
      <c r="M297" s="96" t="s">
        <v>26</v>
      </c>
      <c r="N297" s="94" t="s">
        <v>26</v>
      </c>
      <c r="O297" s="96"/>
      <c r="P297" s="94"/>
      <c r="Q297" s="69"/>
    </row>
    <row r="298" spans="1:17" ht="13.5" hidden="1" thickBot="1" x14ac:dyDescent="0.25">
      <c r="A298" s="86">
        <f t="shared" si="9"/>
        <v>42473</v>
      </c>
      <c r="B298" s="87">
        <f t="shared" si="8"/>
        <v>3</v>
      </c>
      <c r="C298" s="88"/>
      <c r="D298" s="89"/>
      <c r="E298" s="90"/>
      <c r="F298" s="91"/>
      <c r="G298" s="91"/>
      <c r="H298" s="92"/>
      <c r="I298" s="93"/>
      <c r="J298" s="135"/>
      <c r="K298" s="149"/>
      <c r="L298" s="94"/>
      <c r="M298" s="96"/>
      <c r="N298" s="94"/>
      <c r="O298" s="96"/>
      <c r="P298" s="94"/>
      <c r="Q298" s="69"/>
    </row>
    <row r="299" spans="1:17" ht="13.5" hidden="1" thickBot="1" x14ac:dyDescent="0.25">
      <c r="A299" s="86">
        <f t="shared" si="9"/>
        <v>42474</v>
      </c>
      <c r="B299" s="87">
        <f t="shared" si="8"/>
        <v>4</v>
      </c>
      <c r="C299" s="88"/>
      <c r="D299" s="89"/>
      <c r="E299" s="90"/>
      <c r="F299" s="91"/>
      <c r="G299" s="91"/>
      <c r="H299" s="92"/>
      <c r="I299" s="93"/>
      <c r="J299" s="135"/>
      <c r="K299" s="149"/>
      <c r="L299" s="94"/>
      <c r="M299" s="96"/>
      <c r="N299" s="94"/>
      <c r="O299" s="96"/>
      <c r="P299" s="94"/>
      <c r="Q299" s="69"/>
    </row>
    <row r="300" spans="1:17" ht="13.5" hidden="1" thickBot="1" x14ac:dyDescent="0.25">
      <c r="A300" s="86">
        <f t="shared" si="9"/>
        <v>42475</v>
      </c>
      <c r="B300" s="87">
        <f t="shared" si="8"/>
        <v>5</v>
      </c>
      <c r="C300" s="88"/>
      <c r="D300" s="89"/>
      <c r="E300" s="97"/>
      <c r="F300" s="98"/>
      <c r="G300" s="98"/>
      <c r="H300" s="92"/>
      <c r="I300" s="110"/>
      <c r="J300" s="141"/>
      <c r="K300" s="155"/>
      <c r="L300" s="98"/>
      <c r="M300" s="96"/>
      <c r="N300" s="94"/>
      <c r="O300" s="96"/>
      <c r="P300" s="94"/>
      <c r="Q300" s="69"/>
    </row>
    <row r="301" spans="1:17" ht="13.5" hidden="1" thickBot="1" x14ac:dyDescent="0.25">
      <c r="A301" s="86">
        <f t="shared" si="9"/>
        <v>42476</v>
      </c>
      <c r="B301" s="87">
        <f t="shared" si="8"/>
        <v>6</v>
      </c>
      <c r="C301" s="88"/>
      <c r="D301" s="89"/>
      <c r="E301" s="90"/>
      <c r="F301" s="91"/>
      <c r="G301" s="162" t="s">
        <v>115</v>
      </c>
      <c r="H301" s="92"/>
      <c r="I301" s="110" t="s">
        <v>57</v>
      </c>
      <c r="J301" s="141" t="s">
        <v>71</v>
      </c>
      <c r="K301" s="155"/>
      <c r="L301" s="98"/>
      <c r="M301" s="96"/>
      <c r="N301" s="94"/>
      <c r="O301" s="95"/>
      <c r="P301" s="94"/>
      <c r="Q301" s="69"/>
    </row>
    <row r="302" spans="1:17" ht="13.5" hidden="1" thickBot="1" x14ac:dyDescent="0.25">
      <c r="A302" s="99">
        <f t="shared" si="9"/>
        <v>42477</v>
      </c>
      <c r="B302" s="100">
        <f t="shared" si="8"/>
        <v>7</v>
      </c>
      <c r="C302" s="101"/>
      <c r="D302" s="102"/>
      <c r="E302" s="103"/>
      <c r="F302" s="104"/>
      <c r="G302" s="104"/>
      <c r="H302" s="105"/>
      <c r="I302" s="106"/>
      <c r="J302" s="136"/>
      <c r="K302" s="150"/>
      <c r="L302" s="107"/>
      <c r="M302" s="108"/>
      <c r="N302" s="107"/>
      <c r="O302" s="108"/>
      <c r="P302" s="107"/>
      <c r="Q302" s="109"/>
    </row>
    <row r="303" spans="1:17" ht="14.25" thickTop="1" thickBot="1" x14ac:dyDescent="0.25">
      <c r="A303" s="19">
        <f t="shared" si="9"/>
        <v>42478</v>
      </c>
      <c r="B303" s="37">
        <f t="shared" si="8"/>
        <v>1</v>
      </c>
      <c r="C303" s="12"/>
      <c r="D303" s="42"/>
      <c r="E303" s="173">
        <v>28</v>
      </c>
      <c r="F303" s="174" t="s">
        <v>90</v>
      </c>
      <c r="G303" s="160"/>
      <c r="H303" s="28"/>
      <c r="I303" s="57" t="s">
        <v>67</v>
      </c>
      <c r="J303" s="138" t="s">
        <v>80</v>
      </c>
      <c r="K303" s="152"/>
      <c r="L303" s="46"/>
      <c r="M303" s="56"/>
      <c r="N303" s="46"/>
      <c r="O303" s="49" t="s">
        <v>28</v>
      </c>
      <c r="P303" s="48"/>
      <c r="Q303" s="30"/>
    </row>
    <row r="304" spans="1:17" ht="13.5" hidden="1" thickBot="1" x14ac:dyDescent="0.25">
      <c r="A304" s="86">
        <f t="shared" si="9"/>
        <v>42479</v>
      </c>
      <c r="B304" s="87">
        <f t="shared" si="8"/>
        <v>2</v>
      </c>
      <c r="C304" s="88"/>
      <c r="D304" s="89"/>
      <c r="E304" s="90"/>
      <c r="F304" s="91"/>
      <c r="G304" s="91"/>
      <c r="H304" s="92"/>
      <c r="I304" s="93"/>
      <c r="J304" s="135" t="s">
        <v>60</v>
      </c>
      <c r="K304" s="149"/>
      <c r="L304" s="94"/>
      <c r="M304" s="96"/>
      <c r="N304" s="94"/>
      <c r="O304" s="96"/>
      <c r="P304" s="94"/>
      <c r="Q304" s="69"/>
    </row>
    <row r="305" spans="1:17" ht="13.5" hidden="1" thickBot="1" x14ac:dyDescent="0.25">
      <c r="A305" s="86">
        <f t="shared" si="9"/>
        <v>42480</v>
      </c>
      <c r="B305" s="87">
        <f t="shared" si="8"/>
        <v>3</v>
      </c>
      <c r="C305" s="88"/>
      <c r="D305" s="89"/>
      <c r="E305" s="90"/>
      <c r="F305" s="91"/>
      <c r="G305" s="91"/>
      <c r="H305" s="92"/>
      <c r="I305" s="93"/>
      <c r="J305" s="135"/>
      <c r="K305" s="149"/>
      <c r="L305" s="94"/>
      <c r="M305" s="96"/>
      <c r="N305" s="94"/>
      <c r="O305" s="96"/>
      <c r="P305" s="94"/>
      <c r="Q305" s="69"/>
    </row>
    <row r="306" spans="1:17" ht="13.5" hidden="1" thickBot="1" x14ac:dyDescent="0.25">
      <c r="A306" s="86">
        <f t="shared" si="9"/>
        <v>42481</v>
      </c>
      <c r="B306" s="87">
        <f t="shared" si="8"/>
        <v>4</v>
      </c>
      <c r="C306" s="88"/>
      <c r="D306" s="89"/>
      <c r="E306" s="90"/>
      <c r="F306" s="91"/>
      <c r="G306" s="91"/>
      <c r="H306" s="92"/>
      <c r="I306" s="93"/>
      <c r="J306" s="135"/>
      <c r="K306" s="149"/>
      <c r="L306" s="94"/>
      <c r="M306" s="96"/>
      <c r="N306" s="94"/>
      <c r="O306" s="96"/>
      <c r="P306" s="94"/>
      <c r="Q306" s="69"/>
    </row>
    <row r="307" spans="1:17" ht="13.5" hidden="1" thickBot="1" x14ac:dyDescent="0.25">
      <c r="A307" s="86">
        <f t="shared" si="9"/>
        <v>42482</v>
      </c>
      <c r="B307" s="87">
        <f t="shared" si="8"/>
        <v>5</v>
      </c>
      <c r="C307" s="88"/>
      <c r="D307" s="89"/>
      <c r="E307" s="97"/>
      <c r="F307" s="98"/>
      <c r="G307" s="98"/>
      <c r="H307" s="92"/>
      <c r="I307" s="110"/>
      <c r="J307" s="141"/>
      <c r="K307" s="155"/>
      <c r="L307" s="98"/>
      <c r="M307" s="95"/>
      <c r="N307" s="98"/>
      <c r="O307" s="96"/>
      <c r="P307" s="94"/>
      <c r="Q307" s="69"/>
    </row>
    <row r="308" spans="1:17" ht="13.5" hidden="1" thickBot="1" x14ac:dyDescent="0.25">
      <c r="A308" s="86">
        <f t="shared" si="9"/>
        <v>42483</v>
      </c>
      <c r="B308" s="87">
        <f t="shared" si="8"/>
        <v>6</v>
      </c>
      <c r="C308" s="88"/>
      <c r="D308" s="89"/>
      <c r="E308" s="90"/>
      <c r="F308" s="91"/>
      <c r="G308" s="162" t="s">
        <v>116</v>
      </c>
      <c r="H308" s="92"/>
      <c r="I308" s="110" t="s">
        <v>67</v>
      </c>
      <c r="J308" s="141" t="s">
        <v>79</v>
      </c>
      <c r="K308" s="155"/>
      <c r="L308" s="98"/>
      <c r="M308" s="96"/>
      <c r="N308" s="94"/>
      <c r="O308" s="96" t="s">
        <v>28</v>
      </c>
      <c r="P308" s="94"/>
      <c r="Q308" s="69"/>
    </row>
    <row r="309" spans="1:17" ht="13.5" hidden="1" thickBot="1" x14ac:dyDescent="0.25">
      <c r="A309" s="99">
        <f t="shared" si="9"/>
        <v>42484</v>
      </c>
      <c r="B309" s="100">
        <f t="shared" si="8"/>
        <v>7</v>
      </c>
      <c r="C309" s="101"/>
      <c r="D309" s="102"/>
      <c r="E309" s="103"/>
      <c r="F309" s="104"/>
      <c r="G309" s="104"/>
      <c r="H309" s="105"/>
      <c r="I309" s="106"/>
      <c r="J309" s="136"/>
      <c r="K309" s="150"/>
      <c r="L309" s="107"/>
      <c r="M309" s="108"/>
      <c r="N309" s="107"/>
      <c r="O309" s="108"/>
      <c r="P309" s="107"/>
      <c r="Q309" s="109"/>
    </row>
    <row r="310" spans="1:17" ht="14.25" thickTop="1" thickBot="1" x14ac:dyDescent="0.25">
      <c r="A310" s="19">
        <f t="shared" si="9"/>
        <v>42485</v>
      </c>
      <c r="B310" s="37">
        <f t="shared" si="8"/>
        <v>1</v>
      </c>
      <c r="C310" s="12"/>
      <c r="D310" s="42"/>
      <c r="E310" s="173">
        <v>29</v>
      </c>
      <c r="F310" s="174" t="s">
        <v>149</v>
      </c>
      <c r="G310" s="160"/>
      <c r="H310" s="28"/>
      <c r="I310" s="57" t="s">
        <v>68</v>
      </c>
      <c r="J310" s="138" t="s">
        <v>72</v>
      </c>
      <c r="K310" s="152"/>
      <c r="L310" s="46"/>
      <c r="M310" s="56" t="s">
        <v>28</v>
      </c>
      <c r="N310" s="46" t="s">
        <v>28</v>
      </c>
      <c r="O310" s="49"/>
      <c r="P310" s="48"/>
      <c r="Q310" s="30"/>
    </row>
    <row r="311" spans="1:17" ht="13.5" hidden="1" thickBot="1" x14ac:dyDescent="0.25">
      <c r="A311" s="86">
        <f t="shared" si="9"/>
        <v>42486</v>
      </c>
      <c r="B311" s="87">
        <f t="shared" si="8"/>
        <v>2</v>
      </c>
      <c r="C311" s="88"/>
      <c r="D311" s="89"/>
      <c r="E311" s="90"/>
      <c r="F311" s="91"/>
      <c r="G311" s="91"/>
      <c r="H311" s="92"/>
      <c r="I311" s="93"/>
      <c r="J311" s="135"/>
      <c r="K311" s="149"/>
      <c r="L311" s="94"/>
      <c r="M311" s="96" t="s">
        <v>28</v>
      </c>
      <c r="N311" s="94" t="s">
        <v>28</v>
      </c>
      <c r="O311" s="96"/>
      <c r="P311" s="94"/>
      <c r="Q311" s="69"/>
    </row>
    <row r="312" spans="1:17" ht="13.5" hidden="1" thickBot="1" x14ac:dyDescent="0.25">
      <c r="A312" s="86">
        <f t="shared" si="9"/>
        <v>42487</v>
      </c>
      <c r="B312" s="87">
        <f t="shared" si="8"/>
        <v>3</v>
      </c>
      <c r="C312" s="88"/>
      <c r="D312" s="89"/>
      <c r="E312" s="90"/>
      <c r="F312" s="91"/>
      <c r="G312" s="91"/>
      <c r="H312" s="92"/>
      <c r="I312" s="93"/>
      <c r="J312" s="135"/>
      <c r="K312" s="149"/>
      <c r="L312" s="94"/>
      <c r="M312" s="96"/>
      <c r="N312" s="94"/>
      <c r="O312" s="96"/>
      <c r="P312" s="94"/>
      <c r="Q312" s="69"/>
    </row>
    <row r="313" spans="1:17" ht="13.5" hidden="1" thickBot="1" x14ac:dyDescent="0.25">
      <c r="A313" s="86">
        <f t="shared" si="9"/>
        <v>42488</v>
      </c>
      <c r="B313" s="87">
        <f t="shared" si="8"/>
        <v>4</v>
      </c>
      <c r="C313" s="88"/>
      <c r="D313" s="89"/>
      <c r="E313" s="90"/>
      <c r="F313" s="91"/>
      <c r="G313" s="91"/>
      <c r="H313" s="92"/>
      <c r="I313" s="93"/>
      <c r="J313" s="135"/>
      <c r="K313" s="149"/>
      <c r="L313" s="94"/>
      <c r="M313" s="96"/>
      <c r="N313" s="94"/>
      <c r="O313" s="96"/>
      <c r="P313" s="94"/>
      <c r="Q313" s="69"/>
    </row>
    <row r="314" spans="1:17" ht="13.5" hidden="1" thickBot="1" x14ac:dyDescent="0.25">
      <c r="A314" s="86">
        <f t="shared" si="9"/>
        <v>42489</v>
      </c>
      <c r="B314" s="87">
        <f t="shared" si="8"/>
        <v>5</v>
      </c>
      <c r="C314" s="88"/>
      <c r="D314" s="89"/>
      <c r="E314" s="97"/>
      <c r="F314" s="98"/>
      <c r="G314" s="98"/>
      <c r="H314" s="92"/>
      <c r="I314" s="110"/>
      <c r="J314" s="141"/>
      <c r="K314" s="155"/>
      <c r="L314" s="98"/>
      <c r="M314" s="96"/>
      <c r="N314" s="94"/>
      <c r="O314" s="96"/>
      <c r="P314" s="94"/>
      <c r="Q314" s="69"/>
    </row>
    <row r="315" spans="1:17" ht="13.5" hidden="1" thickBot="1" x14ac:dyDescent="0.25">
      <c r="A315" s="86">
        <f t="shared" si="9"/>
        <v>42490</v>
      </c>
      <c r="B315" s="87">
        <f t="shared" si="8"/>
        <v>6</v>
      </c>
      <c r="C315" s="88"/>
      <c r="D315" s="89"/>
      <c r="E315" s="90"/>
      <c r="F315" s="91"/>
      <c r="G315" s="162" t="s">
        <v>117</v>
      </c>
      <c r="H315" s="92"/>
      <c r="I315" s="110" t="s">
        <v>68</v>
      </c>
      <c r="J315" s="141" t="s">
        <v>72</v>
      </c>
      <c r="K315" s="155"/>
      <c r="L315" s="98"/>
      <c r="M315" s="96"/>
      <c r="N315" s="94"/>
      <c r="O315" s="96"/>
      <c r="P315" s="94"/>
      <c r="Q315" s="69"/>
    </row>
    <row r="316" spans="1:17" ht="13.5" hidden="1" thickBot="1" x14ac:dyDescent="0.25">
      <c r="A316" s="99">
        <f t="shared" si="9"/>
        <v>42491</v>
      </c>
      <c r="B316" s="100">
        <f t="shared" si="8"/>
        <v>7</v>
      </c>
      <c r="C316" s="101"/>
      <c r="D316" s="102"/>
      <c r="E316" s="103"/>
      <c r="F316" s="104"/>
      <c r="G316" s="104"/>
      <c r="H316" s="105"/>
      <c r="I316" s="106"/>
      <c r="J316" s="136"/>
      <c r="K316" s="150"/>
      <c r="L316" s="107"/>
      <c r="M316" s="108"/>
      <c r="N316" s="107"/>
      <c r="O316" s="108"/>
      <c r="P316" s="107"/>
      <c r="Q316" s="109"/>
    </row>
    <row r="317" spans="1:17" ht="14.25" thickTop="1" thickBot="1" x14ac:dyDescent="0.25">
      <c r="A317" s="19">
        <f t="shared" si="9"/>
        <v>42492</v>
      </c>
      <c r="B317" s="37">
        <f t="shared" si="8"/>
        <v>1</v>
      </c>
      <c r="C317" s="12"/>
      <c r="D317" s="42"/>
      <c r="E317" s="173">
        <v>30</v>
      </c>
      <c r="F317" s="174"/>
      <c r="G317" s="160"/>
      <c r="H317" s="28"/>
      <c r="I317" s="57" t="s">
        <v>58</v>
      </c>
      <c r="J317" s="138" t="s">
        <v>61</v>
      </c>
      <c r="K317" s="152"/>
      <c r="L317" s="48"/>
      <c r="M317" s="56" t="s">
        <v>28</v>
      </c>
      <c r="N317" s="46" t="s">
        <v>28</v>
      </c>
      <c r="O317" s="49"/>
      <c r="P317" s="48"/>
      <c r="Q317" s="30"/>
    </row>
    <row r="318" spans="1:17" ht="13.5" hidden="1" thickBot="1" x14ac:dyDescent="0.25">
      <c r="A318" s="86">
        <f t="shared" si="9"/>
        <v>42493</v>
      </c>
      <c r="B318" s="87">
        <f t="shared" si="8"/>
        <v>2</v>
      </c>
      <c r="C318" s="88"/>
      <c r="D318" s="89"/>
      <c r="E318" s="90"/>
      <c r="F318" s="91"/>
      <c r="G318" s="91"/>
      <c r="H318" s="92"/>
      <c r="I318" s="93"/>
      <c r="J318" s="135"/>
      <c r="K318" s="149"/>
      <c r="L318" s="94"/>
      <c r="M318" s="96" t="s">
        <v>28</v>
      </c>
      <c r="N318" s="94" t="s">
        <v>28</v>
      </c>
      <c r="O318" s="96"/>
      <c r="P318" s="94"/>
      <c r="Q318" s="69"/>
    </row>
    <row r="319" spans="1:17" ht="13.5" hidden="1" thickBot="1" x14ac:dyDescent="0.25">
      <c r="A319" s="86">
        <f t="shared" si="9"/>
        <v>42494</v>
      </c>
      <c r="B319" s="87">
        <f t="shared" si="8"/>
        <v>3</v>
      </c>
      <c r="C319" s="88"/>
      <c r="D319" s="89"/>
      <c r="E319" s="90"/>
      <c r="F319" s="91"/>
      <c r="G319" s="91"/>
      <c r="H319" s="92"/>
      <c r="I319" s="93"/>
      <c r="J319" s="135"/>
      <c r="K319" s="149"/>
      <c r="L319" s="94"/>
      <c r="M319" s="96"/>
      <c r="N319" s="94"/>
      <c r="O319" s="96"/>
      <c r="P319" s="94"/>
      <c r="Q319" s="69"/>
    </row>
    <row r="320" spans="1:17" ht="13.5" hidden="1" thickBot="1" x14ac:dyDescent="0.25">
      <c r="A320" s="86">
        <f t="shared" si="9"/>
        <v>42495</v>
      </c>
      <c r="B320" s="87">
        <f t="shared" si="8"/>
        <v>4</v>
      </c>
      <c r="C320" s="88"/>
      <c r="D320" s="89"/>
      <c r="E320" s="90"/>
      <c r="F320" s="91"/>
      <c r="G320" s="91"/>
      <c r="H320" s="92"/>
      <c r="I320" s="93"/>
      <c r="J320" s="135"/>
      <c r="K320" s="149"/>
      <c r="L320" s="94"/>
      <c r="M320" s="96"/>
      <c r="N320" s="94"/>
      <c r="O320" s="96"/>
      <c r="P320" s="94"/>
      <c r="Q320" s="69"/>
    </row>
    <row r="321" spans="1:17" ht="13.5" hidden="1" thickBot="1" x14ac:dyDescent="0.25">
      <c r="A321" s="86">
        <f t="shared" si="9"/>
        <v>42496</v>
      </c>
      <c r="B321" s="87">
        <f t="shared" si="8"/>
        <v>5</v>
      </c>
      <c r="C321" s="88"/>
      <c r="D321" s="89"/>
      <c r="E321" s="97"/>
      <c r="F321" s="98"/>
      <c r="G321" s="98"/>
      <c r="H321" s="92"/>
      <c r="I321" s="110"/>
      <c r="J321" s="141"/>
      <c r="K321" s="155"/>
      <c r="L321" s="94"/>
      <c r="M321" s="96"/>
      <c r="N321" s="94"/>
      <c r="O321" s="96"/>
      <c r="P321" s="94"/>
      <c r="Q321" s="69"/>
    </row>
    <row r="322" spans="1:17" ht="13.5" hidden="1" thickBot="1" x14ac:dyDescent="0.25">
      <c r="A322" s="86">
        <f t="shared" si="9"/>
        <v>42497</v>
      </c>
      <c r="B322" s="87">
        <f t="shared" si="8"/>
        <v>6</v>
      </c>
      <c r="C322" s="88"/>
      <c r="D322" s="89"/>
      <c r="E322" s="90"/>
      <c r="F322" s="91"/>
      <c r="G322" s="162" t="s">
        <v>118</v>
      </c>
      <c r="H322" s="92"/>
      <c r="I322" s="110" t="s">
        <v>58</v>
      </c>
      <c r="J322" s="141" t="s">
        <v>61</v>
      </c>
      <c r="K322" s="155"/>
      <c r="L322" s="94"/>
      <c r="M322" s="96"/>
      <c r="N322" s="94"/>
      <c r="O322" s="96"/>
      <c r="P322" s="94"/>
      <c r="Q322" s="69"/>
    </row>
    <row r="323" spans="1:17" ht="13.5" hidden="1" thickBot="1" x14ac:dyDescent="0.25">
      <c r="A323" s="99">
        <f t="shared" si="9"/>
        <v>42498</v>
      </c>
      <c r="B323" s="100">
        <f t="shared" ref="B323:B351" si="10">WEEKDAY(A323,11)</f>
        <v>7</v>
      </c>
      <c r="C323" s="101"/>
      <c r="D323" s="102"/>
      <c r="E323" s="103"/>
      <c r="F323" s="104"/>
      <c r="G323" s="104"/>
      <c r="H323" s="105"/>
      <c r="I323" s="129"/>
      <c r="J323" s="140"/>
      <c r="K323" s="156"/>
      <c r="L323" s="107"/>
      <c r="M323" s="108"/>
      <c r="N323" s="107"/>
      <c r="O323" s="108"/>
      <c r="P323" s="107"/>
      <c r="Q323" s="109"/>
    </row>
    <row r="324" spans="1:17" ht="14.25" thickTop="1" thickBot="1" x14ac:dyDescent="0.25">
      <c r="A324" s="19">
        <f t="shared" ref="A324:A351" si="11">A323+1</f>
        <v>42499</v>
      </c>
      <c r="B324" s="37">
        <f t="shared" si="10"/>
        <v>1</v>
      </c>
      <c r="C324" s="12"/>
      <c r="D324" s="42"/>
      <c r="E324" s="173">
        <v>55</v>
      </c>
      <c r="F324" s="174"/>
      <c r="G324" s="160"/>
      <c r="H324" s="28"/>
      <c r="I324" s="57" t="s">
        <v>69</v>
      </c>
      <c r="J324" s="131" t="s">
        <v>129</v>
      </c>
      <c r="K324" s="145"/>
      <c r="L324" s="48"/>
      <c r="M324" s="56"/>
      <c r="N324" s="46"/>
      <c r="O324" s="49"/>
      <c r="P324" s="48"/>
      <c r="Q324" s="30"/>
    </row>
    <row r="325" spans="1:17" ht="13.5" hidden="1" thickBot="1" x14ac:dyDescent="0.25">
      <c r="A325" s="86">
        <f t="shared" si="11"/>
        <v>42500</v>
      </c>
      <c r="B325" s="87">
        <f t="shared" si="10"/>
        <v>2</v>
      </c>
      <c r="C325" s="88"/>
      <c r="D325" s="89"/>
      <c r="E325" s="90"/>
      <c r="F325" s="91"/>
      <c r="G325" s="91"/>
      <c r="H325" s="92"/>
      <c r="I325" s="93"/>
      <c r="J325" s="135" t="s">
        <v>129</v>
      </c>
      <c r="K325" s="149"/>
      <c r="L325" s="94"/>
      <c r="M325" s="96"/>
      <c r="N325" s="98"/>
      <c r="O325" s="96"/>
      <c r="P325" s="94"/>
      <c r="Q325" s="69"/>
    </row>
    <row r="326" spans="1:17" ht="13.5" hidden="1" thickBot="1" x14ac:dyDescent="0.25">
      <c r="A326" s="86">
        <f t="shared" si="11"/>
        <v>42501</v>
      </c>
      <c r="B326" s="87">
        <f t="shared" si="10"/>
        <v>3</v>
      </c>
      <c r="C326" s="88"/>
      <c r="D326" s="89"/>
      <c r="E326" s="90"/>
      <c r="F326" s="91"/>
      <c r="G326" s="91"/>
      <c r="H326" s="92"/>
      <c r="I326" s="93"/>
      <c r="J326" s="135"/>
      <c r="K326" s="149"/>
      <c r="L326" s="94"/>
      <c r="M326" s="96"/>
      <c r="N326" s="94"/>
      <c r="O326" s="96"/>
      <c r="P326" s="94"/>
      <c r="Q326" s="69"/>
    </row>
    <row r="327" spans="1:17" ht="13.5" hidden="1" thickBot="1" x14ac:dyDescent="0.25">
      <c r="A327" s="86">
        <f t="shared" si="11"/>
        <v>42502</v>
      </c>
      <c r="B327" s="87">
        <f t="shared" si="10"/>
        <v>4</v>
      </c>
      <c r="C327" s="88"/>
      <c r="D327" s="89"/>
      <c r="E327" s="90"/>
      <c r="F327" s="91"/>
      <c r="G327" s="91"/>
      <c r="H327" s="92"/>
      <c r="I327" s="93"/>
      <c r="J327" s="135"/>
      <c r="K327" s="149"/>
      <c r="L327" s="94"/>
      <c r="M327" s="96"/>
      <c r="N327" s="94"/>
      <c r="O327" s="96"/>
      <c r="P327" s="94"/>
      <c r="Q327" s="69"/>
    </row>
    <row r="328" spans="1:17" ht="13.5" hidden="1" thickBot="1" x14ac:dyDescent="0.25">
      <c r="A328" s="86">
        <f t="shared" si="11"/>
        <v>42503</v>
      </c>
      <c r="B328" s="87">
        <f t="shared" si="10"/>
        <v>5</v>
      </c>
      <c r="C328" s="88"/>
      <c r="D328" s="89"/>
      <c r="E328" s="97"/>
      <c r="F328" s="98"/>
      <c r="G328" s="98"/>
      <c r="H328" s="92"/>
      <c r="I328" s="110"/>
      <c r="J328" s="141"/>
      <c r="K328" s="155"/>
      <c r="L328" s="94"/>
      <c r="M328" s="96"/>
      <c r="N328" s="94"/>
      <c r="O328" s="96"/>
      <c r="P328" s="94"/>
      <c r="Q328" s="69"/>
    </row>
    <row r="329" spans="1:17" ht="13.5" hidden="1" thickBot="1" x14ac:dyDescent="0.25">
      <c r="A329" s="86">
        <f t="shared" si="11"/>
        <v>42504</v>
      </c>
      <c r="B329" s="87">
        <f t="shared" si="10"/>
        <v>6</v>
      </c>
      <c r="C329" s="88"/>
      <c r="D329" s="89"/>
      <c r="E329" s="90"/>
      <c r="F329" s="91"/>
      <c r="G329" s="162"/>
      <c r="H329" s="92"/>
      <c r="I329" s="110" t="s">
        <v>69</v>
      </c>
      <c r="J329" s="141"/>
      <c r="K329" s="155"/>
      <c r="L329" s="94"/>
      <c r="M329" s="96"/>
      <c r="N329" s="94"/>
      <c r="O329" s="96"/>
      <c r="P329" s="98"/>
      <c r="Q329" s="69"/>
    </row>
    <row r="330" spans="1:17" ht="13.5" hidden="1" thickBot="1" x14ac:dyDescent="0.25">
      <c r="A330" s="99">
        <f t="shared" si="11"/>
        <v>42505</v>
      </c>
      <c r="B330" s="100">
        <f t="shared" si="10"/>
        <v>7</v>
      </c>
      <c r="C330" s="101"/>
      <c r="D330" s="102"/>
      <c r="E330" s="103"/>
      <c r="F330" s="104"/>
      <c r="G330" s="104"/>
      <c r="H330" s="105"/>
      <c r="I330" s="106"/>
      <c r="J330" s="136"/>
      <c r="K330" s="150"/>
      <c r="L330" s="107"/>
      <c r="M330" s="108"/>
      <c r="N330" s="107"/>
      <c r="O330" s="108"/>
      <c r="P330" s="107"/>
      <c r="Q330" s="109"/>
    </row>
    <row r="331" spans="1:17" ht="14.25" thickTop="1" thickBot="1" x14ac:dyDescent="0.25">
      <c r="A331" s="19">
        <f t="shared" si="11"/>
        <v>42506</v>
      </c>
      <c r="B331" s="37">
        <f t="shared" si="10"/>
        <v>1</v>
      </c>
      <c r="C331" s="12"/>
      <c r="D331" s="42"/>
      <c r="E331" s="173">
        <v>56</v>
      </c>
      <c r="F331" s="174"/>
      <c r="G331" s="160"/>
      <c r="H331" s="7"/>
      <c r="I331" s="57"/>
      <c r="J331" s="131"/>
      <c r="K331" s="145"/>
      <c r="L331" s="48"/>
      <c r="M331" s="49"/>
      <c r="N331" s="48" t="s">
        <v>126</v>
      </c>
      <c r="O331" s="49" t="s">
        <v>126</v>
      </c>
      <c r="P331" s="48"/>
      <c r="Q331" s="30"/>
    </row>
    <row r="332" spans="1:17" ht="13.5" hidden="1" thickBot="1" x14ac:dyDescent="0.25">
      <c r="A332" s="86">
        <f t="shared" si="11"/>
        <v>42507</v>
      </c>
      <c r="B332" s="87">
        <f t="shared" si="10"/>
        <v>2</v>
      </c>
      <c r="C332" s="88"/>
      <c r="D332" s="89"/>
      <c r="E332" s="90"/>
      <c r="F332" s="91"/>
      <c r="G332" s="91"/>
      <c r="H332" s="92"/>
      <c r="I332" s="93"/>
      <c r="J332" s="135"/>
      <c r="K332" s="149"/>
      <c r="L332" s="94"/>
      <c r="M332" s="96"/>
      <c r="N332" s="94"/>
      <c r="O332" s="96"/>
      <c r="P332" s="94"/>
      <c r="Q332" s="69"/>
    </row>
    <row r="333" spans="1:17" ht="13.5" hidden="1" thickBot="1" x14ac:dyDescent="0.25">
      <c r="A333" s="86">
        <f t="shared" si="11"/>
        <v>42508</v>
      </c>
      <c r="B333" s="87">
        <f t="shared" si="10"/>
        <v>3</v>
      </c>
      <c r="C333" s="88"/>
      <c r="D333" s="89"/>
      <c r="E333" s="90"/>
      <c r="F333" s="91"/>
      <c r="G333" s="91"/>
      <c r="H333" s="92"/>
      <c r="I333" s="93"/>
      <c r="J333" s="135"/>
      <c r="K333" s="149"/>
      <c r="L333" s="94"/>
      <c r="M333" s="96"/>
      <c r="N333" s="94" t="s">
        <v>126</v>
      </c>
      <c r="O333" s="96"/>
      <c r="P333" s="94"/>
      <c r="Q333" s="69"/>
    </row>
    <row r="334" spans="1:17" ht="13.5" hidden="1" thickBot="1" x14ac:dyDescent="0.25">
      <c r="A334" s="86">
        <f t="shared" si="11"/>
        <v>42509</v>
      </c>
      <c r="B334" s="87">
        <f t="shared" si="10"/>
        <v>4</v>
      </c>
      <c r="C334" s="88"/>
      <c r="D334" s="89"/>
      <c r="E334" s="90"/>
      <c r="F334" s="91"/>
      <c r="G334" s="91"/>
      <c r="H334" s="92"/>
      <c r="I334" s="93"/>
      <c r="J334" s="135"/>
      <c r="K334" s="149"/>
      <c r="L334" s="94"/>
      <c r="M334" s="96"/>
      <c r="N334" s="94"/>
      <c r="O334" s="96"/>
      <c r="P334" s="94"/>
      <c r="Q334" s="69"/>
    </row>
    <row r="335" spans="1:17" ht="13.5" hidden="1" thickBot="1" x14ac:dyDescent="0.25">
      <c r="A335" s="86">
        <f t="shared" si="11"/>
        <v>42510</v>
      </c>
      <c r="B335" s="87">
        <f t="shared" si="10"/>
        <v>5</v>
      </c>
      <c r="C335" s="88"/>
      <c r="D335" s="89"/>
      <c r="E335" s="97"/>
      <c r="F335" s="98"/>
      <c r="G335" s="98"/>
      <c r="H335" s="92"/>
      <c r="I335" s="93"/>
      <c r="J335" s="135"/>
      <c r="K335" s="149"/>
      <c r="L335" s="94"/>
      <c r="M335" s="95"/>
      <c r="N335" s="94"/>
      <c r="O335" s="96"/>
      <c r="P335" s="94"/>
      <c r="Q335" s="69"/>
    </row>
    <row r="336" spans="1:17" ht="13.5" hidden="1" thickBot="1" x14ac:dyDescent="0.25">
      <c r="A336" s="86">
        <f t="shared" si="11"/>
        <v>42511</v>
      </c>
      <c r="B336" s="87">
        <f t="shared" si="10"/>
        <v>6</v>
      </c>
      <c r="C336" s="88"/>
      <c r="D336" s="89"/>
      <c r="E336" s="90"/>
      <c r="F336" s="91"/>
      <c r="G336" s="162"/>
      <c r="H336" s="92"/>
      <c r="I336" s="93"/>
      <c r="J336" s="135"/>
      <c r="K336" s="149"/>
      <c r="L336" s="94"/>
      <c r="M336" s="96"/>
      <c r="N336" s="94"/>
      <c r="O336" s="96" t="s">
        <v>126</v>
      </c>
      <c r="P336" s="94"/>
      <c r="Q336" s="69"/>
    </row>
    <row r="337" spans="1:17" ht="13.5" hidden="1" thickBot="1" x14ac:dyDescent="0.25">
      <c r="A337" s="99">
        <f t="shared" si="11"/>
        <v>42512</v>
      </c>
      <c r="B337" s="100">
        <f t="shared" si="10"/>
        <v>7</v>
      </c>
      <c r="C337" s="101"/>
      <c r="D337" s="102"/>
      <c r="E337" s="103"/>
      <c r="F337" s="104"/>
      <c r="G337" s="104"/>
      <c r="H337" s="105"/>
      <c r="I337" s="129"/>
      <c r="J337" s="136"/>
      <c r="K337" s="150"/>
      <c r="L337" s="107"/>
      <c r="M337" s="108"/>
      <c r="N337" s="107"/>
      <c r="O337" s="108"/>
      <c r="P337" s="107"/>
      <c r="Q337" s="109"/>
    </row>
    <row r="338" spans="1:17" ht="14.25" thickTop="1" thickBot="1" x14ac:dyDescent="0.25">
      <c r="A338" s="19">
        <f t="shared" si="11"/>
        <v>42513</v>
      </c>
      <c r="B338" s="37">
        <f t="shared" si="10"/>
        <v>1</v>
      </c>
      <c r="C338" s="12"/>
      <c r="D338" s="42"/>
      <c r="E338" s="173">
        <v>57</v>
      </c>
      <c r="F338" s="174"/>
      <c r="G338" s="160"/>
      <c r="H338" s="7"/>
      <c r="I338" s="47"/>
      <c r="J338" s="131"/>
      <c r="K338" s="145"/>
      <c r="L338" s="48"/>
      <c r="M338" s="49" t="s">
        <v>126</v>
      </c>
      <c r="N338" s="48"/>
      <c r="O338" s="49"/>
      <c r="P338" s="48"/>
      <c r="Q338" s="30"/>
    </row>
    <row r="339" spans="1:17" ht="13.5" hidden="1" thickBot="1" x14ac:dyDescent="0.25">
      <c r="A339" s="86">
        <f t="shared" si="11"/>
        <v>42514</v>
      </c>
      <c r="B339" s="87">
        <f t="shared" si="10"/>
        <v>2</v>
      </c>
      <c r="C339" s="88"/>
      <c r="D339" s="89"/>
      <c r="E339" s="90"/>
      <c r="F339" s="91"/>
      <c r="G339" s="91"/>
      <c r="H339" s="92"/>
      <c r="I339" s="93"/>
      <c r="J339" s="135"/>
      <c r="K339" s="149"/>
      <c r="L339" s="94"/>
      <c r="M339" s="96"/>
      <c r="N339" s="94"/>
      <c r="O339" s="96"/>
      <c r="P339" s="94"/>
      <c r="Q339" s="69"/>
    </row>
    <row r="340" spans="1:17" ht="13.5" hidden="1" thickBot="1" x14ac:dyDescent="0.25">
      <c r="A340" s="86">
        <f t="shared" si="11"/>
        <v>42515</v>
      </c>
      <c r="B340" s="87">
        <f t="shared" si="10"/>
        <v>3</v>
      </c>
      <c r="C340" s="88"/>
      <c r="D340" s="89"/>
      <c r="E340" s="90"/>
      <c r="F340" s="91"/>
      <c r="G340" s="91"/>
      <c r="H340" s="92"/>
      <c r="I340" s="93"/>
      <c r="J340" s="135"/>
      <c r="K340" s="149"/>
      <c r="L340" s="94"/>
      <c r="M340" s="96"/>
      <c r="N340" s="98"/>
      <c r="O340" s="96"/>
      <c r="P340" s="94"/>
      <c r="Q340" s="69"/>
    </row>
    <row r="341" spans="1:17" ht="13.5" hidden="1" thickBot="1" x14ac:dyDescent="0.25">
      <c r="A341" s="86">
        <f t="shared" si="11"/>
        <v>42516</v>
      </c>
      <c r="B341" s="87">
        <f t="shared" si="10"/>
        <v>4</v>
      </c>
      <c r="C341" s="88"/>
      <c r="D341" s="89"/>
      <c r="E341" s="90"/>
      <c r="F341" s="91"/>
      <c r="G341" s="91"/>
      <c r="H341" s="92"/>
      <c r="I341" s="93"/>
      <c r="J341" s="135"/>
      <c r="K341" s="149"/>
      <c r="L341" s="94"/>
      <c r="M341" s="96"/>
      <c r="N341" s="94"/>
      <c r="O341" s="96"/>
      <c r="P341" s="94"/>
      <c r="Q341" s="69"/>
    </row>
    <row r="342" spans="1:17" ht="13.5" hidden="1" thickBot="1" x14ac:dyDescent="0.25">
      <c r="A342" s="86">
        <f t="shared" si="11"/>
        <v>42517</v>
      </c>
      <c r="B342" s="87">
        <f t="shared" si="10"/>
        <v>5</v>
      </c>
      <c r="C342" s="88"/>
      <c r="D342" s="89"/>
      <c r="E342" s="97"/>
      <c r="F342" s="98"/>
      <c r="G342" s="98"/>
      <c r="H342" s="92"/>
      <c r="I342" s="93"/>
      <c r="J342" s="135"/>
      <c r="K342" s="149"/>
      <c r="L342" s="94"/>
      <c r="M342" s="96"/>
      <c r="N342" s="94"/>
      <c r="O342" s="96"/>
      <c r="P342" s="94"/>
      <c r="Q342" s="69"/>
    </row>
    <row r="343" spans="1:17" ht="13.5" hidden="1" thickBot="1" x14ac:dyDescent="0.25">
      <c r="A343" s="86">
        <f t="shared" si="11"/>
        <v>42518</v>
      </c>
      <c r="B343" s="87">
        <f t="shared" si="10"/>
        <v>6</v>
      </c>
      <c r="C343" s="88"/>
      <c r="D343" s="89"/>
      <c r="E343" s="90"/>
      <c r="F343" s="91"/>
      <c r="G343" s="162"/>
      <c r="H343" s="92"/>
      <c r="I343" s="93"/>
      <c r="J343" s="135"/>
      <c r="K343" s="149"/>
      <c r="L343" s="94"/>
      <c r="M343" s="96" t="s">
        <v>126</v>
      </c>
      <c r="N343" s="94"/>
      <c r="O343" s="95"/>
      <c r="P343" s="94"/>
      <c r="Q343" s="69"/>
    </row>
    <row r="344" spans="1:17" ht="13.5" hidden="1" thickBot="1" x14ac:dyDescent="0.25">
      <c r="A344" s="99">
        <f t="shared" si="11"/>
        <v>42519</v>
      </c>
      <c r="B344" s="100">
        <f t="shared" si="10"/>
        <v>7</v>
      </c>
      <c r="C344" s="101"/>
      <c r="D344" s="102"/>
      <c r="E344" s="103"/>
      <c r="F344" s="104"/>
      <c r="G344" s="104"/>
      <c r="H344" s="105"/>
      <c r="I344" s="106"/>
      <c r="J344" s="136"/>
      <c r="K344" s="150"/>
      <c r="L344" s="107"/>
      <c r="M344" s="108"/>
      <c r="N344" s="107"/>
      <c r="O344" s="108"/>
      <c r="P344" s="107"/>
      <c r="Q344" s="109"/>
    </row>
    <row r="345" spans="1:17" ht="13.5" thickTop="1" x14ac:dyDescent="0.2">
      <c r="A345" s="19">
        <f t="shared" si="11"/>
        <v>42520</v>
      </c>
      <c r="B345" s="37">
        <f t="shared" si="10"/>
        <v>1</v>
      </c>
      <c r="C345" s="12"/>
      <c r="D345" s="42"/>
      <c r="E345" s="173"/>
      <c r="F345" s="174"/>
      <c r="G345" s="160"/>
      <c r="H345" s="7"/>
      <c r="I345" s="47"/>
      <c r="J345" s="131"/>
      <c r="K345" s="145"/>
      <c r="L345" s="48"/>
      <c r="M345" s="49"/>
      <c r="N345" s="48"/>
      <c r="O345" s="49"/>
      <c r="P345" s="48"/>
      <c r="Q345" s="30"/>
    </row>
    <row r="346" spans="1:17" hidden="1" x14ac:dyDescent="0.2">
      <c r="A346" s="86">
        <f t="shared" si="11"/>
        <v>42521</v>
      </c>
      <c r="B346" s="87">
        <f t="shared" si="10"/>
        <v>2</v>
      </c>
      <c r="C346" s="88"/>
      <c r="D346" s="89"/>
      <c r="E346" s="90"/>
      <c r="F346" s="91"/>
      <c r="G346" s="91"/>
      <c r="H346" s="92"/>
      <c r="I346" s="93"/>
      <c r="J346" s="135"/>
      <c r="K346" s="149"/>
      <c r="L346" s="94"/>
      <c r="M346" s="96"/>
      <c r="N346" s="94"/>
      <c r="O346" s="96"/>
      <c r="P346" s="94"/>
      <c r="Q346" s="69"/>
    </row>
    <row r="347" spans="1:17" hidden="1" x14ac:dyDescent="0.2">
      <c r="A347" s="86">
        <f t="shared" si="11"/>
        <v>42522</v>
      </c>
      <c r="B347" s="87">
        <f t="shared" si="10"/>
        <v>3</v>
      </c>
      <c r="C347" s="88"/>
      <c r="D347" s="89"/>
      <c r="E347" s="90"/>
      <c r="F347" s="91"/>
      <c r="G347" s="91"/>
      <c r="H347" s="92"/>
      <c r="I347" s="93"/>
      <c r="J347" s="135"/>
      <c r="K347" s="149"/>
      <c r="L347" s="94"/>
      <c r="M347" s="96"/>
      <c r="N347" s="94"/>
      <c r="O347" s="96"/>
      <c r="P347" s="94"/>
      <c r="Q347" s="69"/>
    </row>
    <row r="348" spans="1:17" hidden="1" x14ac:dyDescent="0.2">
      <c r="A348" s="86">
        <f t="shared" si="11"/>
        <v>42523</v>
      </c>
      <c r="B348" s="87">
        <f t="shared" si="10"/>
        <v>4</v>
      </c>
      <c r="C348" s="88"/>
      <c r="D348" s="89"/>
      <c r="E348" s="90"/>
      <c r="F348" s="91"/>
      <c r="G348" s="91"/>
      <c r="H348" s="92"/>
      <c r="I348" s="93"/>
      <c r="J348" s="135"/>
      <c r="K348" s="149"/>
      <c r="L348" s="94"/>
      <c r="M348" s="96"/>
      <c r="N348" s="94"/>
      <c r="O348" s="96"/>
      <c r="P348" s="94"/>
      <c r="Q348" s="69"/>
    </row>
    <row r="349" spans="1:17" hidden="1" x14ac:dyDescent="0.2">
      <c r="A349" s="86">
        <f t="shared" si="11"/>
        <v>42524</v>
      </c>
      <c r="B349" s="87">
        <f t="shared" si="10"/>
        <v>5</v>
      </c>
      <c r="C349" s="88"/>
      <c r="D349" s="89"/>
      <c r="E349" s="97"/>
      <c r="F349" s="98"/>
      <c r="G349" s="98"/>
      <c r="H349" s="92"/>
      <c r="I349" s="93"/>
      <c r="J349" s="135"/>
      <c r="K349" s="149"/>
      <c r="L349" s="94"/>
      <c r="M349" s="96"/>
      <c r="N349" s="94"/>
      <c r="O349" s="96"/>
      <c r="P349" s="94"/>
      <c r="Q349" s="69"/>
    </row>
    <row r="350" spans="1:17" hidden="1" x14ac:dyDescent="0.2">
      <c r="A350" s="86">
        <f t="shared" si="11"/>
        <v>42525</v>
      </c>
      <c r="B350" s="87">
        <f t="shared" si="10"/>
        <v>6</v>
      </c>
      <c r="C350" s="88"/>
      <c r="D350" s="89"/>
      <c r="E350" s="90"/>
      <c r="F350" s="91"/>
      <c r="G350" s="162"/>
      <c r="H350" s="92"/>
      <c r="I350" s="93"/>
      <c r="J350" s="135"/>
      <c r="K350" s="149"/>
      <c r="L350" s="94"/>
      <c r="M350" s="95"/>
      <c r="N350" s="94"/>
      <c r="O350" s="96"/>
      <c r="P350" s="94"/>
      <c r="Q350" s="69"/>
    </row>
    <row r="351" spans="1:17" ht="13.5" hidden="1" thickBot="1" x14ac:dyDescent="0.25">
      <c r="A351" s="117">
        <f t="shared" si="11"/>
        <v>42526</v>
      </c>
      <c r="B351" s="118">
        <f t="shared" si="10"/>
        <v>7</v>
      </c>
      <c r="C351" s="119"/>
      <c r="D351" s="120"/>
      <c r="E351" s="121"/>
      <c r="F351" s="122"/>
      <c r="G351" s="122"/>
      <c r="H351" s="123"/>
      <c r="I351" s="124"/>
      <c r="J351" s="142"/>
      <c r="K351" s="157"/>
      <c r="L351" s="125"/>
      <c r="M351" s="126"/>
      <c r="N351" s="125"/>
      <c r="O351" s="126"/>
      <c r="P351" s="125"/>
      <c r="Q351" s="127"/>
    </row>
  </sheetData>
  <autoFilter ref="A1:Q351">
    <filterColumn colId="1">
      <filters>
        <filter val="1"/>
      </filters>
    </filterColumn>
  </autoFilter>
  <phoneticPr fontId="1" type="noConversion"/>
  <conditionalFormatting sqref="E2:G2">
    <cfRule type="expression" dxfId="5" priority="1" stopIfTrue="1">
      <formula>$C$2="Tue"</formula>
    </cfRule>
  </conditionalFormatting>
  <printOptions gridLines="1"/>
  <pageMargins left="0.59055118110236227" right="0.51181102362204722" top="0.59055118110236227" bottom="0.74803149606299213" header="0.23622047244094491" footer="0.43307086614173229"/>
  <pageSetup paperSize="9" scale="76" fitToHeight="100" orientation="landscape" r:id="rId1"/>
  <headerFooter alignWithMargins="0">
    <oddHeader>&amp;C&amp;F</oddHeader>
    <oddFooter>&amp;L&amp;D &amp;T&amp;R&amp;"Tahoma,Regular"&amp;P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" sqref="A2:B2"/>
    </sheetView>
  </sheetViews>
  <sheetFormatPr defaultRowHeight="12.75" x14ac:dyDescent="0.2"/>
  <cols>
    <col min="1" max="1" width="18.85546875" style="27" customWidth="1"/>
    <col min="2" max="2" width="9.42578125" style="27" customWidth="1"/>
    <col min="3" max="3" width="18.140625" style="45" bestFit="1" customWidth="1"/>
    <col min="4" max="4" width="3.5703125" style="27" customWidth="1"/>
    <col min="5" max="5" width="18.85546875" style="27" customWidth="1"/>
    <col min="6" max="6" width="9.42578125" style="27" customWidth="1"/>
    <col min="7" max="7" width="18.140625" style="27" customWidth="1"/>
    <col min="8" max="16384" width="9.140625" style="27"/>
  </cols>
  <sheetData>
    <row r="1" spans="1:7" ht="20.100000000000001" customHeight="1" x14ac:dyDescent="0.2">
      <c r="A1" s="258" t="s">
        <v>187</v>
      </c>
      <c r="B1" s="258"/>
      <c r="C1" s="258"/>
      <c r="D1" s="258"/>
      <c r="E1" s="258"/>
      <c r="F1" s="258"/>
      <c r="G1" s="258"/>
    </row>
    <row r="2" spans="1:7" ht="18" customHeight="1" x14ac:dyDescent="0.2">
      <c r="A2" s="250" t="s">
        <v>86</v>
      </c>
      <c r="B2" s="251" t="s">
        <v>186</v>
      </c>
      <c r="C2" s="252" t="s">
        <v>87</v>
      </c>
      <c r="D2" s="254"/>
      <c r="E2" s="250" t="s">
        <v>86</v>
      </c>
      <c r="F2" s="251" t="s">
        <v>186</v>
      </c>
      <c r="G2" s="252" t="s">
        <v>87</v>
      </c>
    </row>
    <row r="3" spans="1:7" ht="18" customHeight="1" x14ac:dyDescent="0.2">
      <c r="A3" s="175">
        <v>42254</v>
      </c>
      <c r="B3" s="176" t="s">
        <v>178</v>
      </c>
      <c r="C3" s="253" t="s">
        <v>177</v>
      </c>
      <c r="D3" s="254"/>
      <c r="E3" s="171">
        <v>42380</v>
      </c>
      <c r="F3" s="172">
        <v>16</v>
      </c>
      <c r="G3" s="249"/>
    </row>
    <row r="4" spans="1:7" ht="18" customHeight="1" x14ac:dyDescent="0.2">
      <c r="A4" s="171">
        <v>42261</v>
      </c>
      <c r="B4" s="172">
        <v>1</v>
      </c>
      <c r="C4" s="249"/>
      <c r="D4" s="254"/>
      <c r="E4" s="171">
        <v>42387</v>
      </c>
      <c r="F4" s="172">
        <v>17</v>
      </c>
      <c r="G4" s="249" t="s">
        <v>91</v>
      </c>
    </row>
    <row r="5" spans="1:7" ht="18" customHeight="1" x14ac:dyDescent="0.2">
      <c r="A5" s="171">
        <v>42268</v>
      </c>
      <c r="B5" s="172">
        <v>2</v>
      </c>
      <c r="C5" s="249"/>
      <c r="D5" s="254"/>
      <c r="E5" s="171">
        <v>42394</v>
      </c>
      <c r="F5" s="172">
        <v>18</v>
      </c>
      <c r="G5" s="249" t="s">
        <v>92</v>
      </c>
    </row>
    <row r="6" spans="1:7" ht="18" customHeight="1" x14ac:dyDescent="0.2">
      <c r="A6" s="171">
        <v>42275</v>
      </c>
      <c r="B6" s="172">
        <v>3</v>
      </c>
      <c r="C6" s="249"/>
      <c r="D6" s="254"/>
      <c r="E6" s="171">
        <v>42401</v>
      </c>
      <c r="F6" s="172">
        <v>19</v>
      </c>
      <c r="G6" s="249" t="s">
        <v>93</v>
      </c>
    </row>
    <row r="7" spans="1:7" ht="18" customHeight="1" x14ac:dyDescent="0.2">
      <c r="A7" s="175">
        <v>42282</v>
      </c>
      <c r="B7" s="176">
        <v>51</v>
      </c>
      <c r="C7" s="253" t="s">
        <v>188</v>
      </c>
      <c r="D7" s="254"/>
      <c r="E7" s="171">
        <v>42408</v>
      </c>
      <c r="F7" s="172">
        <v>20</v>
      </c>
      <c r="G7" s="249" t="s">
        <v>94</v>
      </c>
    </row>
    <row r="8" spans="1:7" ht="18" customHeight="1" x14ac:dyDescent="0.2">
      <c r="A8" s="171">
        <v>42289</v>
      </c>
      <c r="B8" s="172">
        <v>4</v>
      </c>
      <c r="C8" s="249"/>
      <c r="D8" s="254"/>
      <c r="E8" s="175">
        <v>42415</v>
      </c>
      <c r="F8" s="176">
        <v>53</v>
      </c>
      <c r="G8" s="253" t="s">
        <v>189</v>
      </c>
    </row>
    <row r="9" spans="1:7" ht="18" customHeight="1" x14ac:dyDescent="0.2">
      <c r="A9" s="171">
        <v>42296</v>
      </c>
      <c r="B9" s="172">
        <v>5</v>
      </c>
      <c r="C9" s="249"/>
      <c r="D9" s="254"/>
      <c r="E9" s="171">
        <v>42422</v>
      </c>
      <c r="F9" s="172">
        <v>21</v>
      </c>
      <c r="G9" s="249" t="s">
        <v>95</v>
      </c>
    </row>
    <row r="10" spans="1:7" ht="18" customHeight="1" x14ac:dyDescent="0.2">
      <c r="A10" s="171">
        <v>42303</v>
      </c>
      <c r="B10" s="172">
        <v>6</v>
      </c>
      <c r="C10" s="249"/>
      <c r="D10" s="254"/>
      <c r="E10" s="171">
        <v>42429</v>
      </c>
      <c r="F10" s="172">
        <v>22</v>
      </c>
      <c r="G10" s="249" t="s">
        <v>96</v>
      </c>
    </row>
    <row r="11" spans="1:7" ht="18" customHeight="1" x14ac:dyDescent="0.2">
      <c r="A11" s="171">
        <v>42310</v>
      </c>
      <c r="B11" s="172">
        <v>7</v>
      </c>
      <c r="C11" s="249"/>
      <c r="D11" s="254"/>
      <c r="E11" s="171">
        <v>42436</v>
      </c>
      <c r="F11" s="172">
        <v>23</v>
      </c>
      <c r="G11" s="249" t="s">
        <v>179</v>
      </c>
    </row>
    <row r="12" spans="1:7" ht="18" customHeight="1" x14ac:dyDescent="0.2">
      <c r="A12" s="175">
        <v>42317</v>
      </c>
      <c r="B12" s="176">
        <v>52</v>
      </c>
      <c r="C12" s="253" t="s">
        <v>189</v>
      </c>
      <c r="D12" s="254"/>
      <c r="E12" s="171">
        <v>42443</v>
      </c>
      <c r="F12" s="172">
        <v>24</v>
      </c>
      <c r="G12" s="249" t="s">
        <v>180</v>
      </c>
    </row>
    <row r="13" spans="1:7" ht="18" customHeight="1" x14ac:dyDescent="0.2">
      <c r="A13" s="171">
        <v>42324</v>
      </c>
      <c r="B13" s="248">
        <v>8</v>
      </c>
      <c r="C13" s="249"/>
      <c r="D13" s="254"/>
      <c r="E13" s="175">
        <v>42450</v>
      </c>
      <c r="F13" s="176">
        <v>54</v>
      </c>
      <c r="G13" s="253" t="s">
        <v>182</v>
      </c>
    </row>
    <row r="14" spans="1:7" ht="18" customHeight="1" x14ac:dyDescent="0.2">
      <c r="A14" s="171">
        <v>42331</v>
      </c>
      <c r="B14" s="172">
        <v>9</v>
      </c>
      <c r="C14" s="249"/>
      <c r="D14" s="254"/>
      <c r="E14" s="171">
        <v>42457</v>
      </c>
      <c r="F14" s="248">
        <v>25</v>
      </c>
      <c r="G14" s="249" t="s">
        <v>181</v>
      </c>
    </row>
    <row r="15" spans="1:7" ht="18" customHeight="1" x14ac:dyDescent="0.2">
      <c r="A15" s="171">
        <v>42338</v>
      </c>
      <c r="B15" s="172">
        <v>10</v>
      </c>
      <c r="C15" s="249"/>
      <c r="D15" s="254"/>
      <c r="E15" s="171">
        <v>42464</v>
      </c>
      <c r="F15" s="172">
        <v>26</v>
      </c>
      <c r="G15" s="249"/>
    </row>
    <row r="16" spans="1:7" ht="18" customHeight="1" x14ac:dyDescent="0.2">
      <c r="A16" s="171">
        <v>42345</v>
      </c>
      <c r="B16" s="172">
        <v>11</v>
      </c>
      <c r="C16" s="249"/>
      <c r="D16" s="254"/>
      <c r="E16" s="171">
        <v>42471</v>
      </c>
      <c r="F16" s="172">
        <v>27</v>
      </c>
      <c r="G16" s="249" t="s">
        <v>183</v>
      </c>
    </row>
    <row r="17" spans="1:8" ht="18" customHeight="1" x14ac:dyDescent="0.2">
      <c r="A17" s="171">
        <v>42352</v>
      </c>
      <c r="B17" s="172">
        <v>12</v>
      </c>
      <c r="C17" s="249"/>
      <c r="D17" s="254"/>
      <c r="E17" s="171">
        <v>42478</v>
      </c>
      <c r="F17" s="172">
        <v>28</v>
      </c>
      <c r="G17" s="249" t="s">
        <v>184</v>
      </c>
    </row>
    <row r="18" spans="1:8" ht="18" customHeight="1" x14ac:dyDescent="0.2">
      <c r="A18" s="171">
        <v>42359</v>
      </c>
      <c r="B18" s="172">
        <v>13</v>
      </c>
      <c r="C18" s="249"/>
      <c r="D18" s="254"/>
      <c r="E18" s="171">
        <v>42485</v>
      </c>
      <c r="F18" s="172">
        <v>29</v>
      </c>
      <c r="G18" s="249" t="s">
        <v>185</v>
      </c>
    </row>
    <row r="19" spans="1:8" ht="18" customHeight="1" x14ac:dyDescent="0.2">
      <c r="A19" s="171">
        <v>42366</v>
      </c>
      <c r="B19" s="172">
        <v>14</v>
      </c>
      <c r="C19" s="249"/>
      <c r="D19" s="254"/>
      <c r="E19" s="171">
        <v>42492</v>
      </c>
      <c r="F19" s="172">
        <v>30</v>
      </c>
      <c r="G19" s="249"/>
    </row>
    <row r="20" spans="1:8" ht="18" customHeight="1" x14ac:dyDescent="0.2">
      <c r="A20" s="171">
        <v>42373</v>
      </c>
      <c r="B20" s="172">
        <v>15</v>
      </c>
      <c r="C20" s="249"/>
      <c r="D20" s="254"/>
      <c r="E20" s="254"/>
      <c r="F20" s="254"/>
      <c r="G20" s="254"/>
      <c r="H20" s="254"/>
    </row>
    <row r="21" spans="1:8" x14ac:dyDescent="0.2">
      <c r="A21" s="254"/>
      <c r="B21" s="254"/>
      <c r="C21" s="255"/>
      <c r="D21" s="254"/>
      <c r="E21" s="254"/>
      <c r="F21" s="254"/>
      <c r="G21" s="254"/>
    </row>
    <row r="22" spans="1:8" x14ac:dyDescent="0.2">
      <c r="A22" s="254"/>
      <c r="B22" s="254"/>
      <c r="C22" s="255"/>
      <c r="D22" s="254"/>
      <c r="E22" s="254"/>
      <c r="F22" s="254"/>
      <c r="G22" s="254"/>
    </row>
    <row r="23" spans="1:8" x14ac:dyDescent="0.2">
      <c r="A23" s="254"/>
      <c r="B23" s="254"/>
      <c r="C23" s="255"/>
      <c r="D23" s="254"/>
      <c r="E23" s="254"/>
      <c r="F23" s="254"/>
      <c r="G23" s="254"/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3" sqref="A3"/>
    </sheetView>
  </sheetViews>
  <sheetFormatPr defaultRowHeight="12.75" x14ac:dyDescent="0.2"/>
  <cols>
    <col min="1" max="1" width="25.7109375" style="27" customWidth="1"/>
    <col min="2" max="2" width="18" style="27" customWidth="1"/>
    <col min="3" max="3" width="16.28515625" style="45" customWidth="1"/>
    <col min="4" max="16384" width="9.140625" style="27"/>
  </cols>
  <sheetData>
    <row r="1" spans="1:3" ht="20.100000000000001" customHeight="1" x14ac:dyDescent="0.2">
      <c r="A1" s="259" t="s">
        <v>85</v>
      </c>
      <c r="B1" s="259"/>
      <c r="C1" s="259"/>
    </row>
    <row r="2" spans="1:3" ht="18" customHeight="1" x14ac:dyDescent="0.2">
      <c r="A2" s="165" t="s">
        <v>84</v>
      </c>
      <c r="B2" s="166" t="s">
        <v>82</v>
      </c>
      <c r="C2" s="167" t="s">
        <v>83</v>
      </c>
    </row>
    <row r="3" spans="1:3" ht="18" customHeight="1" x14ac:dyDescent="0.2">
      <c r="A3" s="168">
        <v>41867</v>
      </c>
      <c r="B3" s="169">
        <v>1</v>
      </c>
      <c r="C3" s="170"/>
    </row>
    <row r="4" spans="1:3" ht="18" customHeight="1" x14ac:dyDescent="0.2">
      <c r="A4" s="168">
        <v>41874</v>
      </c>
      <c r="B4" s="169">
        <v>2</v>
      </c>
      <c r="C4" s="170"/>
    </row>
    <row r="5" spans="1:3" ht="18" customHeight="1" x14ac:dyDescent="0.2">
      <c r="A5" s="171">
        <v>41881</v>
      </c>
      <c r="B5" s="172">
        <v>3</v>
      </c>
      <c r="C5" s="170"/>
    </row>
    <row r="6" spans="1:3" ht="18" customHeight="1" x14ac:dyDescent="0.2">
      <c r="A6" s="171">
        <v>41888</v>
      </c>
      <c r="B6" s="172">
        <v>4</v>
      </c>
      <c r="C6" s="170"/>
    </row>
    <row r="7" spans="1:3" ht="18" customHeight="1" x14ac:dyDescent="0.2">
      <c r="A7" s="171">
        <v>41895</v>
      </c>
      <c r="B7" s="172">
        <v>5</v>
      </c>
      <c r="C7" s="170"/>
    </row>
    <row r="8" spans="1:3" ht="18" customHeight="1" x14ac:dyDescent="0.2">
      <c r="A8" s="171">
        <v>41902</v>
      </c>
      <c r="B8" s="172">
        <v>6</v>
      </c>
      <c r="C8" s="170"/>
    </row>
    <row r="9" spans="1:3" ht="18" customHeight="1" x14ac:dyDescent="0.2">
      <c r="A9" s="171">
        <v>41909</v>
      </c>
      <c r="B9" s="172">
        <v>7</v>
      </c>
      <c r="C9" s="170"/>
    </row>
    <row r="10" spans="1:3" ht="18" customHeight="1" x14ac:dyDescent="0.2">
      <c r="A10" s="171">
        <v>41916</v>
      </c>
      <c r="B10" s="172" t="s">
        <v>81</v>
      </c>
      <c r="C10" s="170" t="s">
        <v>25</v>
      </c>
    </row>
    <row r="11" spans="1:3" ht="18" customHeight="1" x14ac:dyDescent="0.2">
      <c r="A11" s="171">
        <v>41923</v>
      </c>
      <c r="B11" s="172">
        <v>10</v>
      </c>
      <c r="C11" s="170"/>
    </row>
    <row r="12" spans="1:3" ht="18" customHeight="1" x14ac:dyDescent="0.2">
      <c r="A12" s="171">
        <v>41930</v>
      </c>
      <c r="B12" s="172">
        <v>11</v>
      </c>
      <c r="C12" s="170"/>
    </row>
    <row r="13" spans="1:3" ht="18" customHeight="1" x14ac:dyDescent="0.2">
      <c r="A13" s="171">
        <v>41937</v>
      </c>
      <c r="B13" s="172">
        <v>12</v>
      </c>
      <c r="C13" s="170"/>
    </row>
    <row r="14" spans="1:3" ht="18" customHeight="1" x14ac:dyDescent="0.2">
      <c r="A14" s="171">
        <v>41944</v>
      </c>
      <c r="B14" s="172">
        <v>13</v>
      </c>
      <c r="C14" s="170"/>
    </row>
    <row r="15" spans="1:3" ht="18" customHeight="1" x14ac:dyDescent="0.2">
      <c r="A15" s="171">
        <v>41951</v>
      </c>
      <c r="B15" s="172">
        <v>14</v>
      </c>
      <c r="C15" s="170"/>
    </row>
    <row r="16" spans="1:3" ht="18" customHeight="1" x14ac:dyDescent="0.2">
      <c r="A16" s="171">
        <v>41958</v>
      </c>
      <c r="B16" s="172">
        <v>15</v>
      </c>
      <c r="C16" s="170"/>
    </row>
    <row r="17" spans="1:3" ht="18" customHeight="1" x14ac:dyDescent="0.2">
      <c r="A17" s="171">
        <v>41965</v>
      </c>
      <c r="B17" s="172">
        <v>16</v>
      </c>
      <c r="C17" s="170"/>
    </row>
    <row r="18" spans="1:3" ht="18" customHeight="1" x14ac:dyDescent="0.2">
      <c r="A18" s="171">
        <v>41972</v>
      </c>
      <c r="B18" s="172">
        <v>17</v>
      </c>
      <c r="C18" s="170"/>
    </row>
    <row r="19" spans="1:3" ht="18" customHeight="1" x14ac:dyDescent="0.2">
      <c r="A19" s="171">
        <v>41979</v>
      </c>
      <c r="B19" s="172">
        <v>18</v>
      </c>
      <c r="C19" s="170"/>
    </row>
    <row r="20" spans="1:3" ht="18" customHeight="1" x14ac:dyDescent="0.2">
      <c r="A20" s="171">
        <v>41986</v>
      </c>
      <c r="B20" s="172">
        <v>19</v>
      </c>
      <c r="C20" s="170"/>
    </row>
    <row r="21" spans="1:3" ht="18" customHeight="1" x14ac:dyDescent="0.2">
      <c r="A21" s="171">
        <v>41993</v>
      </c>
      <c r="B21" s="172">
        <v>20</v>
      </c>
      <c r="C21" s="170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35"/>
  <sheetViews>
    <sheetView tabSelected="1" zoomScaleNormal="100" workbookViewId="0">
      <selection activeCell="B2" sqref="B2"/>
    </sheetView>
  </sheetViews>
  <sheetFormatPr defaultRowHeight="12.75" x14ac:dyDescent="0.2"/>
  <cols>
    <col min="1" max="1" width="15.140625" style="182" customWidth="1"/>
    <col min="2" max="9" width="8.7109375" style="1" customWidth="1"/>
    <col min="10" max="22" width="8.7109375" customWidth="1"/>
  </cols>
  <sheetData>
    <row r="1" spans="1:23" ht="24.95" customHeight="1" thickBot="1" x14ac:dyDescent="0.25">
      <c r="A1" s="190" t="s">
        <v>98</v>
      </c>
      <c r="B1" s="191">
        <v>42604</v>
      </c>
      <c r="C1" s="191">
        <f>B1+1</f>
        <v>42605</v>
      </c>
      <c r="D1" s="191">
        <f t="shared" ref="D1:R1" si="0">C1+1</f>
        <v>42606</v>
      </c>
      <c r="E1" s="191">
        <f t="shared" si="0"/>
        <v>42607</v>
      </c>
      <c r="F1" s="191">
        <f t="shared" si="0"/>
        <v>42608</v>
      </c>
      <c r="G1" s="191">
        <f t="shared" si="0"/>
        <v>42609</v>
      </c>
      <c r="H1" s="191">
        <f t="shared" si="0"/>
        <v>42610</v>
      </c>
      <c r="I1" s="191">
        <f t="shared" si="0"/>
        <v>42611</v>
      </c>
      <c r="J1" s="262">
        <f t="shared" si="0"/>
        <v>42612</v>
      </c>
      <c r="K1" s="262">
        <f t="shared" si="0"/>
        <v>42613</v>
      </c>
      <c r="L1" s="262">
        <f t="shared" si="0"/>
        <v>42614</v>
      </c>
      <c r="M1" s="262">
        <f t="shared" si="0"/>
        <v>42615</v>
      </c>
      <c r="N1" s="262">
        <f t="shared" si="0"/>
        <v>42616</v>
      </c>
      <c r="O1" s="262">
        <f t="shared" si="0"/>
        <v>42617</v>
      </c>
      <c r="P1" s="262">
        <f t="shared" si="0"/>
        <v>42618</v>
      </c>
      <c r="Q1" s="262">
        <f t="shared" si="0"/>
        <v>42619</v>
      </c>
      <c r="R1" s="262">
        <f t="shared" si="0"/>
        <v>42620</v>
      </c>
      <c r="S1" s="191">
        <f t="shared" ref="S1" si="1">R1+1</f>
        <v>42621</v>
      </c>
      <c r="T1" s="212">
        <f t="shared" ref="T1" si="2">S1+1</f>
        <v>42622</v>
      </c>
      <c r="U1" s="212">
        <f t="shared" ref="U1:V1" si="3">T1+1</f>
        <v>42623</v>
      </c>
      <c r="V1" s="192">
        <f t="shared" si="3"/>
        <v>42624</v>
      </c>
    </row>
    <row r="2" spans="1:23" ht="24.95" customHeight="1" x14ac:dyDescent="0.2">
      <c r="A2" s="184" t="s">
        <v>204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213"/>
      <c r="T2" s="213"/>
      <c r="U2" s="213"/>
      <c r="V2" s="194"/>
    </row>
    <row r="3" spans="1:23" ht="24.95" customHeight="1" x14ac:dyDescent="0.2">
      <c r="A3" s="185" t="s">
        <v>7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214"/>
      <c r="T3" s="214"/>
      <c r="U3" s="214"/>
      <c r="V3" s="186"/>
      <c r="W3" s="224"/>
    </row>
    <row r="4" spans="1:23" ht="24.95" customHeight="1" x14ac:dyDescent="0.2">
      <c r="A4" s="187" t="s">
        <v>103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215"/>
      <c r="T4" s="215"/>
      <c r="U4" s="215"/>
      <c r="V4" s="188"/>
    </row>
    <row r="5" spans="1:23" ht="24.95" customHeight="1" x14ac:dyDescent="0.2">
      <c r="A5" s="185" t="s">
        <v>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215"/>
      <c r="T5" s="215"/>
      <c r="U5" s="215"/>
      <c r="V5" s="188"/>
    </row>
    <row r="6" spans="1:23" ht="24.95" customHeight="1" x14ac:dyDescent="0.2">
      <c r="A6" s="187" t="s">
        <v>6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215"/>
      <c r="T6" s="215"/>
      <c r="U6" s="215"/>
      <c r="V6" s="188"/>
    </row>
    <row r="7" spans="1:23" ht="24.95" customHeight="1" x14ac:dyDescent="0.2">
      <c r="A7" s="187" t="s">
        <v>102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215"/>
      <c r="T7" s="215"/>
      <c r="U7" s="215"/>
      <c r="V7" s="188"/>
    </row>
    <row r="8" spans="1:23" ht="24.95" customHeight="1" x14ac:dyDescent="0.2">
      <c r="A8" s="187" t="s">
        <v>8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215"/>
      <c r="T8" s="215"/>
      <c r="U8" s="215"/>
      <c r="V8" s="188"/>
    </row>
    <row r="9" spans="1:23" ht="24.95" customHeight="1" x14ac:dyDescent="0.2">
      <c r="A9" s="187" t="s">
        <v>201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214"/>
      <c r="T9" s="214"/>
      <c r="U9" s="214"/>
      <c r="V9" s="186"/>
    </row>
    <row r="10" spans="1:23" ht="24.95" customHeight="1" x14ac:dyDescent="0.2">
      <c r="A10" s="187" t="s">
        <v>101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215"/>
      <c r="T10" s="215"/>
      <c r="U10" s="215"/>
      <c r="V10" s="188"/>
    </row>
    <row r="11" spans="1:23" ht="24.95" customHeight="1" x14ac:dyDescent="0.2">
      <c r="A11" s="187" t="s">
        <v>100</v>
      </c>
      <c r="B11" s="180"/>
      <c r="C11" s="179"/>
      <c r="D11" s="180"/>
      <c r="E11" s="180"/>
      <c r="F11" s="180"/>
      <c r="G11" s="180"/>
      <c r="H11" s="180"/>
      <c r="I11" s="180"/>
      <c r="J11" s="179"/>
      <c r="K11" s="180"/>
      <c r="L11" s="180"/>
      <c r="M11" s="180"/>
      <c r="N11" s="180"/>
      <c r="O11" s="180"/>
      <c r="P11" s="180"/>
      <c r="Q11" s="179"/>
      <c r="R11" s="180"/>
      <c r="S11" s="215"/>
      <c r="T11" s="215"/>
      <c r="U11" s="215"/>
      <c r="V11" s="188"/>
    </row>
    <row r="12" spans="1:23" ht="24.95" customHeight="1" x14ac:dyDescent="0.2">
      <c r="A12" s="185" t="s">
        <v>9</v>
      </c>
      <c r="B12" s="179"/>
      <c r="C12" s="179"/>
      <c r="D12" s="180"/>
      <c r="E12" s="180"/>
      <c r="F12" s="180"/>
      <c r="G12" s="179"/>
      <c r="H12" s="179"/>
      <c r="I12" s="179"/>
      <c r="J12" s="179"/>
      <c r="K12" s="179"/>
      <c r="L12" s="179"/>
      <c r="M12" s="179"/>
      <c r="N12" s="180"/>
      <c r="O12" s="180"/>
      <c r="P12" s="180"/>
      <c r="Q12" s="180"/>
      <c r="R12" s="180"/>
      <c r="S12" s="215"/>
      <c r="T12" s="215"/>
      <c r="U12" s="215"/>
      <c r="V12" s="188"/>
    </row>
    <row r="13" spans="1:23" ht="24.95" customHeight="1" x14ac:dyDescent="0.2">
      <c r="A13" s="185" t="s">
        <v>151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214"/>
      <c r="T13" s="214"/>
      <c r="U13" s="214"/>
      <c r="V13" s="186"/>
    </row>
    <row r="14" spans="1:23" ht="24.95" customHeight="1" x14ac:dyDescent="0.2">
      <c r="A14" s="187" t="s">
        <v>202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215"/>
      <c r="T14" s="215"/>
      <c r="U14" s="215"/>
      <c r="V14" s="188"/>
    </row>
    <row r="15" spans="1:23" ht="24.95" customHeight="1" x14ac:dyDescent="0.2">
      <c r="A15" s="209" t="s">
        <v>99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6"/>
      <c r="T15" s="216"/>
      <c r="U15" s="216"/>
      <c r="V15" s="211"/>
    </row>
    <row r="16" spans="1:23" ht="24.95" customHeight="1" x14ac:dyDescent="0.2">
      <c r="A16" s="209" t="s">
        <v>150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6"/>
      <c r="T16" s="216"/>
      <c r="U16" s="216"/>
      <c r="V16" s="211"/>
    </row>
    <row r="17" spans="1:22" ht="24.95" customHeight="1" x14ac:dyDescent="0.2">
      <c r="A17" s="209" t="s">
        <v>203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6"/>
      <c r="T17" s="216"/>
      <c r="U17" s="216"/>
      <c r="V17" s="211"/>
    </row>
    <row r="18" spans="1:22" ht="24.95" customHeight="1" x14ac:dyDescent="0.2">
      <c r="A18" s="209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6"/>
      <c r="T18" s="216"/>
      <c r="U18" s="216"/>
      <c r="V18" s="211"/>
    </row>
    <row r="19" spans="1:22" ht="24.95" customHeight="1" thickBot="1" x14ac:dyDescent="0.25">
      <c r="A19" s="195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17"/>
      <c r="T19" s="217"/>
      <c r="U19" s="217"/>
      <c r="V19" s="208"/>
    </row>
    <row r="20" spans="1:22" ht="18" customHeight="1" thickBot="1" x14ac:dyDescent="0.25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218"/>
      <c r="T20" s="218"/>
      <c r="U20" s="218"/>
      <c r="V20" s="198"/>
    </row>
    <row r="21" spans="1:22" ht="18" customHeight="1" x14ac:dyDescent="0.2">
      <c r="A21" s="184" t="s">
        <v>25</v>
      </c>
      <c r="B21" s="199">
        <f t="shared" ref="B21:V21" si="4">COUNTIF(B2:B19,"Y")</f>
        <v>0</v>
      </c>
      <c r="C21" s="199">
        <f t="shared" si="4"/>
        <v>0</v>
      </c>
      <c r="D21" s="199">
        <f t="shared" si="4"/>
        <v>0</v>
      </c>
      <c r="E21" s="199">
        <f t="shared" si="4"/>
        <v>0</v>
      </c>
      <c r="F21" s="199">
        <f t="shared" si="4"/>
        <v>0</v>
      </c>
      <c r="G21" s="199">
        <f t="shared" si="4"/>
        <v>0</v>
      </c>
      <c r="H21" s="199">
        <f t="shared" si="4"/>
        <v>0</v>
      </c>
      <c r="I21" s="199">
        <f t="shared" si="4"/>
        <v>0</v>
      </c>
      <c r="J21" s="199">
        <f t="shared" si="4"/>
        <v>0</v>
      </c>
      <c r="K21" s="199">
        <f t="shared" si="4"/>
        <v>0</v>
      </c>
      <c r="L21" s="199">
        <f t="shared" si="4"/>
        <v>0</v>
      </c>
      <c r="M21" s="199">
        <f t="shared" si="4"/>
        <v>0</v>
      </c>
      <c r="N21" s="199">
        <f t="shared" si="4"/>
        <v>0</v>
      </c>
      <c r="O21" s="199">
        <f t="shared" si="4"/>
        <v>0</v>
      </c>
      <c r="P21" s="199">
        <f t="shared" si="4"/>
        <v>0</v>
      </c>
      <c r="Q21" s="199">
        <f t="shared" si="4"/>
        <v>0</v>
      </c>
      <c r="R21" s="199">
        <f t="shared" si="4"/>
        <v>0</v>
      </c>
      <c r="S21" s="219">
        <f t="shared" ref="S21:U21" si="5">COUNTIF(S2:S19,"Y")</f>
        <v>0</v>
      </c>
      <c r="T21" s="219">
        <f t="shared" si="5"/>
        <v>0</v>
      </c>
      <c r="U21" s="219">
        <f t="shared" si="5"/>
        <v>0</v>
      </c>
      <c r="V21" s="200">
        <f t="shared" si="4"/>
        <v>0</v>
      </c>
    </row>
    <row r="22" spans="1:22" ht="18" customHeight="1" x14ac:dyDescent="0.2">
      <c r="A22" s="187" t="s">
        <v>104</v>
      </c>
      <c r="B22" s="183">
        <f t="shared" ref="B22:V22" si="6">COUNTIF(B2:B19,"M")</f>
        <v>0</v>
      </c>
      <c r="C22" s="183">
        <f t="shared" si="6"/>
        <v>0</v>
      </c>
      <c r="D22" s="183">
        <f t="shared" si="6"/>
        <v>0</v>
      </c>
      <c r="E22" s="183">
        <f t="shared" si="6"/>
        <v>0</v>
      </c>
      <c r="F22" s="183">
        <f t="shared" si="6"/>
        <v>0</v>
      </c>
      <c r="G22" s="183">
        <f t="shared" si="6"/>
        <v>0</v>
      </c>
      <c r="H22" s="183">
        <f t="shared" si="6"/>
        <v>0</v>
      </c>
      <c r="I22" s="183">
        <f t="shared" si="6"/>
        <v>0</v>
      </c>
      <c r="J22" s="183">
        <f t="shared" si="6"/>
        <v>0</v>
      </c>
      <c r="K22" s="183">
        <f t="shared" si="6"/>
        <v>0</v>
      </c>
      <c r="L22" s="183">
        <f t="shared" si="6"/>
        <v>0</v>
      </c>
      <c r="M22" s="183">
        <f t="shared" si="6"/>
        <v>0</v>
      </c>
      <c r="N22" s="183">
        <f t="shared" si="6"/>
        <v>0</v>
      </c>
      <c r="O22" s="183">
        <f t="shared" si="6"/>
        <v>0</v>
      </c>
      <c r="P22" s="183">
        <f t="shared" si="6"/>
        <v>0</v>
      </c>
      <c r="Q22" s="183">
        <f t="shared" si="6"/>
        <v>0</v>
      </c>
      <c r="R22" s="183">
        <f t="shared" si="6"/>
        <v>0</v>
      </c>
      <c r="S22" s="220">
        <f t="shared" ref="S22:U22" si="7">COUNTIF(S2:S19,"M")</f>
        <v>0</v>
      </c>
      <c r="T22" s="220">
        <f t="shared" si="7"/>
        <v>0</v>
      </c>
      <c r="U22" s="220">
        <f t="shared" si="7"/>
        <v>0</v>
      </c>
      <c r="V22" s="189">
        <f t="shared" si="6"/>
        <v>0</v>
      </c>
    </row>
    <row r="23" spans="1:22" ht="18" customHeight="1" x14ac:dyDescent="0.2">
      <c r="A23" s="187" t="s">
        <v>105</v>
      </c>
      <c r="B23" s="183">
        <f t="shared" ref="B23:V23" si="8">COUNTIF(B2:B19,"N")</f>
        <v>0</v>
      </c>
      <c r="C23" s="183">
        <f t="shared" si="8"/>
        <v>0</v>
      </c>
      <c r="D23" s="183">
        <f t="shared" si="8"/>
        <v>0</v>
      </c>
      <c r="E23" s="183">
        <f t="shared" si="8"/>
        <v>0</v>
      </c>
      <c r="F23" s="183">
        <f t="shared" si="8"/>
        <v>0</v>
      </c>
      <c r="G23" s="183">
        <f t="shared" si="8"/>
        <v>0</v>
      </c>
      <c r="H23" s="183">
        <f t="shared" si="8"/>
        <v>0</v>
      </c>
      <c r="I23" s="183">
        <f t="shared" si="8"/>
        <v>0</v>
      </c>
      <c r="J23" s="183">
        <f t="shared" si="8"/>
        <v>0</v>
      </c>
      <c r="K23" s="183">
        <f t="shared" si="8"/>
        <v>0</v>
      </c>
      <c r="L23" s="183">
        <f t="shared" si="8"/>
        <v>0</v>
      </c>
      <c r="M23" s="183">
        <f t="shared" si="8"/>
        <v>0</v>
      </c>
      <c r="N23" s="183">
        <f t="shared" si="8"/>
        <v>0</v>
      </c>
      <c r="O23" s="183">
        <f t="shared" si="8"/>
        <v>0</v>
      </c>
      <c r="P23" s="183">
        <f t="shared" si="8"/>
        <v>0</v>
      </c>
      <c r="Q23" s="183">
        <f t="shared" si="8"/>
        <v>0</v>
      </c>
      <c r="R23" s="183">
        <f t="shared" si="8"/>
        <v>0</v>
      </c>
      <c r="S23" s="220">
        <f t="shared" ref="S23:U23" si="9">COUNTIF(S2:S19,"N")</f>
        <v>0</v>
      </c>
      <c r="T23" s="220">
        <f t="shared" si="9"/>
        <v>0</v>
      </c>
      <c r="U23" s="220">
        <f t="shared" si="9"/>
        <v>0</v>
      </c>
      <c r="V23" s="189">
        <f t="shared" si="8"/>
        <v>0</v>
      </c>
    </row>
    <row r="24" spans="1:22" ht="18" customHeight="1" x14ac:dyDescent="0.2">
      <c r="A24" s="187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220"/>
      <c r="T24" s="220"/>
      <c r="U24" s="220"/>
      <c r="V24" s="189"/>
    </row>
    <row r="25" spans="1:22" ht="18" customHeight="1" x14ac:dyDescent="0.2">
      <c r="A25" s="187" t="s">
        <v>107</v>
      </c>
      <c r="B25" s="183">
        <f t="shared" ref="B25:V25" si="10">COUNTBLANK(B2:B19)</f>
        <v>16</v>
      </c>
      <c r="C25" s="183">
        <f t="shared" si="10"/>
        <v>16</v>
      </c>
      <c r="D25" s="183">
        <f t="shared" si="10"/>
        <v>16</v>
      </c>
      <c r="E25" s="183">
        <f t="shared" si="10"/>
        <v>16</v>
      </c>
      <c r="F25" s="183">
        <f t="shared" si="10"/>
        <v>16</v>
      </c>
      <c r="G25" s="183">
        <f t="shared" si="10"/>
        <v>16</v>
      </c>
      <c r="H25" s="183">
        <f t="shared" si="10"/>
        <v>16</v>
      </c>
      <c r="I25" s="183">
        <f t="shared" si="10"/>
        <v>16</v>
      </c>
      <c r="J25" s="183">
        <f t="shared" si="10"/>
        <v>16</v>
      </c>
      <c r="K25" s="183">
        <f t="shared" si="10"/>
        <v>16</v>
      </c>
      <c r="L25" s="183">
        <f t="shared" si="10"/>
        <v>16</v>
      </c>
      <c r="M25" s="183">
        <f t="shared" si="10"/>
        <v>16</v>
      </c>
      <c r="N25" s="183">
        <f t="shared" si="10"/>
        <v>16</v>
      </c>
      <c r="O25" s="183">
        <f t="shared" si="10"/>
        <v>16</v>
      </c>
      <c r="P25" s="183">
        <f t="shared" si="10"/>
        <v>16</v>
      </c>
      <c r="Q25" s="183">
        <f t="shared" si="10"/>
        <v>16</v>
      </c>
      <c r="R25" s="183">
        <f t="shared" si="10"/>
        <v>16</v>
      </c>
      <c r="S25" s="220">
        <f t="shared" ref="S25:U25" si="11">COUNTBLANK(S2:S19)</f>
        <v>16</v>
      </c>
      <c r="T25" s="220">
        <f t="shared" si="11"/>
        <v>16</v>
      </c>
      <c r="U25" s="220">
        <f t="shared" si="11"/>
        <v>16</v>
      </c>
      <c r="V25" s="189">
        <f t="shared" si="10"/>
        <v>16</v>
      </c>
    </row>
    <row r="26" spans="1:22" ht="18" customHeight="1" thickBot="1" x14ac:dyDescent="0.25">
      <c r="A26" s="195" t="s">
        <v>106</v>
      </c>
      <c r="B26" s="201">
        <f>B21+B22</f>
        <v>0</v>
      </c>
      <c r="C26" s="201">
        <f t="shared" ref="C26:V26" si="12">C21+C22</f>
        <v>0</v>
      </c>
      <c r="D26" s="201">
        <f t="shared" si="12"/>
        <v>0</v>
      </c>
      <c r="E26" s="201">
        <f t="shared" si="12"/>
        <v>0</v>
      </c>
      <c r="F26" s="201">
        <f t="shared" si="12"/>
        <v>0</v>
      </c>
      <c r="G26" s="201">
        <f t="shared" si="12"/>
        <v>0</v>
      </c>
      <c r="H26" s="201">
        <f t="shared" si="12"/>
        <v>0</v>
      </c>
      <c r="I26" s="201">
        <f t="shared" si="12"/>
        <v>0</v>
      </c>
      <c r="J26" s="201">
        <f t="shared" si="12"/>
        <v>0</v>
      </c>
      <c r="K26" s="201">
        <f t="shared" si="12"/>
        <v>0</v>
      </c>
      <c r="L26" s="201">
        <f t="shared" si="12"/>
        <v>0</v>
      </c>
      <c r="M26" s="201">
        <f t="shared" si="12"/>
        <v>0</v>
      </c>
      <c r="N26" s="201">
        <f t="shared" si="12"/>
        <v>0</v>
      </c>
      <c r="O26" s="201">
        <f t="shared" si="12"/>
        <v>0</v>
      </c>
      <c r="P26" s="201">
        <f t="shared" si="12"/>
        <v>0</v>
      </c>
      <c r="Q26" s="201">
        <f t="shared" si="12"/>
        <v>0</v>
      </c>
      <c r="R26" s="201">
        <f t="shared" si="12"/>
        <v>0</v>
      </c>
      <c r="S26" s="221">
        <f t="shared" ref="S26:U26" si="13">S21+S22</f>
        <v>0</v>
      </c>
      <c r="T26" s="221">
        <f t="shared" si="13"/>
        <v>0</v>
      </c>
      <c r="U26" s="221">
        <f t="shared" si="13"/>
        <v>0</v>
      </c>
      <c r="V26" s="202">
        <f t="shared" si="12"/>
        <v>0</v>
      </c>
    </row>
    <row r="27" spans="1:22" ht="18" customHeight="1" thickBot="1" x14ac:dyDescent="0.25">
      <c r="A27" s="203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218"/>
      <c r="T27" s="218"/>
      <c r="U27" s="218"/>
      <c r="V27" s="198"/>
    </row>
    <row r="28" spans="1:22" ht="18" customHeight="1" thickBot="1" x14ac:dyDescent="0.25">
      <c r="A28" s="204" t="s">
        <v>27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22"/>
      <c r="T28" s="222"/>
      <c r="U28" s="222"/>
      <c r="V28" s="206"/>
    </row>
    <row r="29" spans="1:22" ht="18" customHeight="1" x14ac:dyDescent="0.2"/>
    <row r="30" spans="1:22" ht="18" customHeight="1" x14ac:dyDescent="0.2"/>
    <row r="31" spans="1:22" ht="18" customHeight="1" x14ac:dyDescent="0.2"/>
    <row r="35" spans="1:1" x14ac:dyDescent="0.2">
      <c r="A35" s="181"/>
    </row>
  </sheetData>
  <sortState ref="A2:S15">
    <sortCondition ref="A2:A15"/>
  </sortState>
  <phoneticPr fontId="1" type="noConversion"/>
  <conditionalFormatting sqref="B2:V28 W3">
    <cfRule type="cellIs" dxfId="4" priority="53" stopIfTrue="1" operator="equal">
      <formula>"M"</formula>
    </cfRule>
    <cfRule type="cellIs" dxfId="3" priority="54" stopIfTrue="1" operator="equal">
      <formula>"Y"</formula>
    </cfRule>
    <cfRule type="cellIs" dxfId="2" priority="55" stopIfTrue="1" operator="equal">
      <formula>"Can"</formula>
    </cfRule>
    <cfRule type="cellIs" dxfId="1" priority="56" operator="equal">
      <formula>"N"</formula>
    </cfRule>
  </conditionalFormatting>
  <dataValidations count="1">
    <dataValidation type="list" allowBlank="1" showInputMessage="1" showErrorMessage="1" sqref="B2:V20 B27:V28">
      <formula1>"Y,N,M"</formula1>
    </dataValidation>
  </dataValidations>
  <pageMargins left="0.74803149606299213" right="0.74803149606299213" top="0.98425196850393704" bottom="0.98425196850393704" header="0.51181102362204722" footer="0.51181102362204722"/>
  <pageSetup scale="62" orientation="landscape" r:id="rId1"/>
  <headerFooter alignWithMargins="0">
    <oddHeader>&amp;C&amp;F&amp;R&amp;D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5" sqref="D5"/>
    </sheetView>
  </sheetViews>
  <sheetFormatPr defaultRowHeight="12.75" x14ac:dyDescent="0.2"/>
  <cols>
    <col min="1" max="1" width="14.5703125" style="177" customWidth="1"/>
    <col min="2" max="2" width="13.42578125" bestFit="1" customWidth="1"/>
  </cols>
  <sheetData>
    <row r="1" spans="1:2" ht="20.100000000000001" customHeight="1" x14ac:dyDescent="0.2">
      <c r="A1" s="263" t="s">
        <v>0</v>
      </c>
      <c r="B1" s="170" t="s">
        <v>97</v>
      </c>
    </row>
    <row r="2" spans="1:2" ht="15" customHeight="1" x14ac:dyDescent="0.2">
      <c r="A2" s="264">
        <v>42604</v>
      </c>
      <c r="B2" s="178"/>
    </row>
    <row r="3" spans="1:2" ht="15" customHeight="1" x14ac:dyDescent="0.2">
      <c r="A3" s="264">
        <f>A2+1</f>
        <v>42605</v>
      </c>
      <c r="B3" s="178"/>
    </row>
    <row r="4" spans="1:2" ht="15" customHeight="1" x14ac:dyDescent="0.2">
      <c r="A4" s="264">
        <f>A3+1</f>
        <v>42606</v>
      </c>
      <c r="B4" s="178"/>
    </row>
    <row r="5" spans="1:2" ht="15" customHeight="1" x14ac:dyDescent="0.2">
      <c r="A5" s="264">
        <f>A4+1</f>
        <v>42607</v>
      </c>
      <c r="B5" s="178"/>
    </row>
    <row r="6" spans="1:2" ht="15" customHeight="1" x14ac:dyDescent="0.2">
      <c r="A6" s="264">
        <f>A5+1</f>
        <v>42608</v>
      </c>
      <c r="B6" s="178"/>
    </row>
    <row r="7" spans="1:2" ht="15" customHeight="1" x14ac:dyDescent="0.2">
      <c r="A7" s="264">
        <f>A6+1</f>
        <v>42609</v>
      </c>
      <c r="B7" s="178"/>
    </row>
    <row r="8" spans="1:2" ht="15" customHeight="1" x14ac:dyDescent="0.2">
      <c r="A8" s="264">
        <f>A7+1</f>
        <v>42610</v>
      </c>
      <c r="B8" s="178"/>
    </row>
    <row r="9" spans="1:2" ht="15" customHeight="1" x14ac:dyDescent="0.2">
      <c r="A9" s="264">
        <f>A8+1</f>
        <v>42611</v>
      </c>
      <c r="B9" s="178"/>
    </row>
    <row r="10" spans="1:2" ht="15" customHeight="1" x14ac:dyDescent="0.2">
      <c r="A10" s="264">
        <f>A9+1</f>
        <v>42612</v>
      </c>
      <c r="B10" s="178"/>
    </row>
    <row r="11" spans="1:2" ht="15" customHeight="1" x14ac:dyDescent="0.2">
      <c r="A11" s="264">
        <f>A10+1</f>
        <v>42613</v>
      </c>
      <c r="B11" s="178"/>
    </row>
    <row r="12" spans="1:2" ht="15" customHeight="1" x14ac:dyDescent="0.2">
      <c r="A12" s="264">
        <f>A11+1</f>
        <v>42614</v>
      </c>
      <c r="B12" s="178"/>
    </row>
    <row r="13" spans="1:2" ht="15" customHeight="1" x14ac:dyDescent="0.2">
      <c r="A13" s="264">
        <f>A12+1</f>
        <v>42615</v>
      </c>
      <c r="B13" s="178"/>
    </row>
    <row r="14" spans="1:2" ht="15" customHeight="1" x14ac:dyDescent="0.2">
      <c r="A14" s="264">
        <f>A13+1</f>
        <v>42616</v>
      </c>
      <c r="B14" s="178"/>
    </row>
    <row r="15" spans="1:2" ht="15" customHeight="1" x14ac:dyDescent="0.2">
      <c r="A15" s="264">
        <f>A14+1</f>
        <v>42617</v>
      </c>
      <c r="B15" s="178"/>
    </row>
    <row r="16" spans="1:2" ht="15" customHeight="1" x14ac:dyDescent="0.2">
      <c r="A16" s="264">
        <f>A15+1</f>
        <v>42618</v>
      </c>
      <c r="B16" s="178"/>
    </row>
    <row r="17" spans="1:2" ht="15" customHeight="1" x14ac:dyDescent="0.2">
      <c r="A17" s="264">
        <f>A16+1</f>
        <v>42619</v>
      </c>
      <c r="B17" s="178"/>
    </row>
    <row r="18" spans="1:2" ht="15" customHeight="1" x14ac:dyDescent="0.2">
      <c r="A18" s="264">
        <f>A17+1</f>
        <v>42620</v>
      </c>
      <c r="B18" s="178"/>
    </row>
    <row r="19" spans="1:2" ht="15" customHeight="1" x14ac:dyDescent="0.2">
      <c r="A19" s="264">
        <f>A18+1</f>
        <v>42621</v>
      </c>
      <c r="B19" s="178"/>
    </row>
    <row r="20" spans="1:2" ht="15" customHeight="1" x14ac:dyDescent="0.2">
      <c r="A20" s="264">
        <f>A19+1</f>
        <v>42622</v>
      </c>
      <c r="B20" s="223"/>
    </row>
    <row r="21" spans="1:2" ht="15" customHeight="1" x14ac:dyDescent="0.2">
      <c r="A21" s="264">
        <f>A20+1</f>
        <v>42623</v>
      </c>
      <c r="B21" s="223"/>
    </row>
    <row r="22" spans="1:2" ht="15" customHeight="1" x14ac:dyDescent="0.2">
      <c r="A22" s="264">
        <f>A21+1</f>
        <v>42624</v>
      </c>
      <c r="B22" s="22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379"/>
  <sheetViews>
    <sheetView workbookViewId="0">
      <selection activeCell="A49" sqref="A49"/>
    </sheetView>
  </sheetViews>
  <sheetFormatPr defaultRowHeight="12.75" x14ac:dyDescent="0.2"/>
  <cols>
    <col min="1" max="1" width="18.140625" style="233" customWidth="1"/>
    <col min="2" max="2" width="9.85546875" style="233" customWidth="1"/>
    <col min="3" max="4" width="9.140625" style="233" customWidth="1"/>
    <col min="5" max="5" width="14.140625" style="235" customWidth="1"/>
    <col min="6" max="6" width="13.7109375" style="233" customWidth="1"/>
    <col min="7" max="7" width="13.7109375" style="235" customWidth="1"/>
    <col min="8" max="9" width="9.140625" style="235" customWidth="1"/>
    <col min="10" max="10" width="11.140625" style="236" customWidth="1"/>
    <col min="11" max="11" width="10.85546875" style="236" customWidth="1"/>
    <col min="12" max="16384" width="9.140625" style="233"/>
  </cols>
  <sheetData>
    <row r="1" spans="1:11" ht="25.5" x14ac:dyDescent="0.2">
      <c r="A1" s="230" t="s">
        <v>0</v>
      </c>
      <c r="B1" s="225" t="s">
        <v>30</v>
      </c>
      <c r="C1" s="231">
        <v>0</v>
      </c>
      <c r="D1" s="232" t="s">
        <v>21</v>
      </c>
      <c r="E1" s="227" t="s">
        <v>14</v>
      </c>
      <c r="F1" s="226" t="s">
        <v>88</v>
      </c>
      <c r="G1" s="227" t="s">
        <v>73</v>
      </c>
      <c r="H1" s="243" t="s">
        <v>172</v>
      </c>
      <c r="I1" s="243" t="s">
        <v>171</v>
      </c>
      <c r="J1" s="244" t="s">
        <v>159</v>
      </c>
      <c r="K1" s="244" t="s">
        <v>160</v>
      </c>
    </row>
    <row r="2" spans="1:11" hidden="1" x14ac:dyDescent="0.2">
      <c r="A2" s="237">
        <v>42177</v>
      </c>
      <c r="B2" s="238">
        <v>1</v>
      </c>
      <c r="C2" s="239"/>
      <c r="D2" s="239"/>
      <c r="E2" s="240"/>
      <c r="F2" s="241"/>
      <c r="G2" s="242"/>
      <c r="H2" s="235">
        <v>16</v>
      </c>
      <c r="I2" s="235" t="s">
        <v>173</v>
      </c>
      <c r="J2" s="236" t="str">
        <f>CONCATENATE(H2,"-",E2)</f>
        <v>16-</v>
      </c>
      <c r="K2" s="236" t="str">
        <f>IF(G2="","",CONCATENATE(I2,"-",G2))</f>
        <v/>
      </c>
    </row>
    <row r="3" spans="1:11" hidden="1" x14ac:dyDescent="0.2">
      <c r="A3" s="230">
        <v>42178</v>
      </c>
      <c r="B3" s="225">
        <v>2</v>
      </c>
      <c r="C3" s="231"/>
      <c r="D3" s="231"/>
      <c r="E3" s="234"/>
      <c r="F3" s="154"/>
      <c r="G3" s="228"/>
      <c r="H3" s="235">
        <v>16</v>
      </c>
      <c r="I3" s="235" t="s">
        <v>173</v>
      </c>
      <c r="J3" s="236" t="str">
        <f t="shared" ref="J3:J66" si="0">CONCATENATE(H3,"-",E3)</f>
        <v>16-</v>
      </c>
      <c r="K3" s="236" t="str">
        <f t="shared" ref="K3:K66" si="1">IF(G3="","",CONCATENATE(I3,"-",G3))</f>
        <v/>
      </c>
    </row>
    <row r="4" spans="1:11" hidden="1" x14ac:dyDescent="0.2">
      <c r="A4" s="230">
        <v>0</v>
      </c>
      <c r="B4" s="225">
        <v>3</v>
      </c>
      <c r="C4" s="231"/>
      <c r="D4" s="231"/>
      <c r="E4" s="234"/>
      <c r="F4" s="154"/>
      <c r="G4" s="228"/>
      <c r="H4" s="235">
        <v>16</v>
      </c>
      <c r="I4" s="235" t="s">
        <v>173</v>
      </c>
      <c r="J4" s="236" t="str">
        <f t="shared" si="0"/>
        <v>16-</v>
      </c>
      <c r="K4" s="236" t="str">
        <f t="shared" si="1"/>
        <v/>
      </c>
    </row>
    <row r="5" spans="1:11" hidden="1" x14ac:dyDescent="0.2">
      <c r="A5" s="230">
        <v>42180</v>
      </c>
      <c r="B5" s="225">
        <v>4</v>
      </c>
      <c r="C5" s="231"/>
      <c r="D5" s="231"/>
      <c r="E5" s="234"/>
      <c r="F5" s="154"/>
      <c r="G5" s="228"/>
      <c r="H5" s="235">
        <v>16</v>
      </c>
      <c r="I5" s="235" t="s">
        <v>173</v>
      </c>
      <c r="J5" s="236" t="str">
        <f t="shared" si="0"/>
        <v>16-</v>
      </c>
      <c r="K5" s="236" t="str">
        <f t="shared" si="1"/>
        <v/>
      </c>
    </row>
    <row r="6" spans="1:11" hidden="1" x14ac:dyDescent="0.2">
      <c r="A6" s="230">
        <v>42181</v>
      </c>
      <c r="B6" s="225">
        <v>5</v>
      </c>
      <c r="C6" s="231"/>
      <c r="D6" s="231"/>
      <c r="E6" s="234"/>
      <c r="F6" s="154"/>
      <c r="G6" s="228"/>
      <c r="H6" s="235">
        <v>16</v>
      </c>
      <c r="I6" s="235" t="s">
        <v>173</v>
      </c>
      <c r="J6" s="236" t="str">
        <f t="shared" si="0"/>
        <v>16-</v>
      </c>
      <c r="K6" s="236" t="str">
        <f t="shared" si="1"/>
        <v/>
      </c>
    </row>
    <row r="7" spans="1:11" hidden="1" x14ac:dyDescent="0.2">
      <c r="A7" s="230">
        <v>42182</v>
      </c>
      <c r="B7" s="225">
        <v>6</v>
      </c>
      <c r="C7" s="231"/>
      <c r="D7" s="231"/>
      <c r="E7" s="234"/>
      <c r="F7" s="154"/>
      <c r="G7" s="228"/>
      <c r="H7" s="235">
        <v>16</v>
      </c>
      <c r="I7" s="235" t="s">
        <v>173</v>
      </c>
      <c r="J7" s="236" t="str">
        <f t="shared" si="0"/>
        <v>16-</v>
      </c>
      <c r="K7" s="236" t="str">
        <f t="shared" si="1"/>
        <v/>
      </c>
    </row>
    <row r="8" spans="1:11" hidden="1" x14ac:dyDescent="0.2">
      <c r="A8" s="230">
        <v>42183</v>
      </c>
      <c r="B8" s="225">
        <v>7</v>
      </c>
      <c r="C8" s="231"/>
      <c r="D8" s="231"/>
      <c r="E8" s="234"/>
      <c r="F8" s="154"/>
      <c r="G8" s="228"/>
      <c r="H8" s="235">
        <v>16</v>
      </c>
      <c r="I8" s="235" t="s">
        <v>173</v>
      </c>
      <c r="J8" s="236" t="str">
        <f t="shared" si="0"/>
        <v>16-</v>
      </c>
      <c r="K8" s="236" t="str">
        <f t="shared" si="1"/>
        <v/>
      </c>
    </row>
    <row r="9" spans="1:11" hidden="1" x14ac:dyDescent="0.2">
      <c r="A9" s="230">
        <v>42184</v>
      </c>
      <c r="B9" s="225">
        <v>1</v>
      </c>
      <c r="C9" s="231"/>
      <c r="D9" s="231"/>
      <c r="E9" s="234">
        <v>40</v>
      </c>
      <c r="F9" s="154"/>
      <c r="G9" s="228"/>
      <c r="H9" s="245">
        <v>16</v>
      </c>
      <c r="I9" s="245" t="s">
        <v>173</v>
      </c>
      <c r="J9" s="246" t="str">
        <f t="shared" si="0"/>
        <v>16-40</v>
      </c>
      <c r="K9" s="246" t="str">
        <f t="shared" si="1"/>
        <v/>
      </c>
    </row>
    <row r="10" spans="1:11" hidden="1" x14ac:dyDescent="0.2">
      <c r="A10" s="230">
        <v>42185</v>
      </c>
      <c r="B10" s="225">
        <v>2</v>
      </c>
      <c r="C10" s="231"/>
      <c r="D10" s="231"/>
      <c r="E10" s="234">
        <v>40</v>
      </c>
      <c r="F10" s="154"/>
      <c r="G10" s="228"/>
      <c r="H10" s="245">
        <v>16</v>
      </c>
      <c r="I10" s="245" t="s">
        <v>173</v>
      </c>
      <c r="J10" s="246" t="str">
        <f t="shared" si="0"/>
        <v>16-40</v>
      </c>
      <c r="K10" s="246" t="str">
        <f t="shared" si="1"/>
        <v/>
      </c>
    </row>
    <row r="11" spans="1:11" hidden="1" x14ac:dyDescent="0.2">
      <c r="A11" s="230">
        <v>42186</v>
      </c>
      <c r="B11" s="225">
        <v>3</v>
      </c>
      <c r="C11" s="231"/>
      <c r="D11" s="231"/>
      <c r="E11" s="234">
        <v>40</v>
      </c>
      <c r="F11" s="154"/>
      <c r="G11" s="228"/>
      <c r="H11" s="245">
        <v>16</v>
      </c>
      <c r="I11" s="245" t="s">
        <v>173</v>
      </c>
      <c r="J11" s="246" t="str">
        <f t="shared" si="0"/>
        <v>16-40</v>
      </c>
      <c r="K11" s="246" t="str">
        <f t="shared" si="1"/>
        <v/>
      </c>
    </row>
    <row r="12" spans="1:11" hidden="1" x14ac:dyDescent="0.2">
      <c r="A12" s="230">
        <v>42187</v>
      </c>
      <c r="B12" s="225">
        <v>4</v>
      </c>
      <c r="C12" s="231"/>
      <c r="D12" s="231"/>
      <c r="E12" s="234">
        <v>40</v>
      </c>
      <c r="F12" s="154"/>
      <c r="G12" s="228"/>
      <c r="H12" s="245">
        <v>16</v>
      </c>
      <c r="I12" s="245" t="s">
        <v>173</v>
      </c>
      <c r="J12" s="246" t="str">
        <f t="shared" si="0"/>
        <v>16-40</v>
      </c>
      <c r="K12" s="246" t="str">
        <f t="shared" si="1"/>
        <v/>
      </c>
    </row>
    <row r="13" spans="1:11" hidden="1" x14ac:dyDescent="0.2">
      <c r="A13" s="230">
        <v>42188</v>
      </c>
      <c r="B13" s="225">
        <v>5</v>
      </c>
      <c r="C13" s="231"/>
      <c r="D13" s="231"/>
      <c r="E13" s="234">
        <v>40</v>
      </c>
      <c r="F13" s="154"/>
      <c r="G13" s="228"/>
      <c r="H13" s="245">
        <v>16</v>
      </c>
      <c r="I13" s="245" t="s">
        <v>173</v>
      </c>
      <c r="J13" s="246" t="str">
        <f t="shared" si="0"/>
        <v>16-40</v>
      </c>
      <c r="K13" s="246" t="str">
        <f t="shared" si="1"/>
        <v/>
      </c>
    </row>
    <row r="14" spans="1:11" hidden="1" x14ac:dyDescent="0.2">
      <c r="A14" s="230">
        <v>42189</v>
      </c>
      <c r="B14" s="225">
        <v>6</v>
      </c>
      <c r="C14" s="231"/>
      <c r="D14" s="231"/>
      <c r="E14" s="234">
        <v>40</v>
      </c>
      <c r="F14" s="154"/>
      <c r="G14" s="228"/>
      <c r="H14" s="245">
        <v>16</v>
      </c>
      <c r="I14" s="245" t="s">
        <v>173</v>
      </c>
      <c r="J14" s="246" t="str">
        <f t="shared" si="0"/>
        <v>16-40</v>
      </c>
      <c r="K14" s="246" t="str">
        <f t="shared" si="1"/>
        <v/>
      </c>
    </row>
    <row r="15" spans="1:11" hidden="1" x14ac:dyDescent="0.2">
      <c r="A15" s="230">
        <v>42190</v>
      </c>
      <c r="B15" s="225">
        <v>7</v>
      </c>
      <c r="C15" s="231"/>
      <c r="D15" s="231"/>
      <c r="E15" s="234">
        <v>40</v>
      </c>
      <c r="F15" s="154"/>
      <c r="G15" s="228"/>
      <c r="H15" s="245">
        <v>16</v>
      </c>
      <c r="I15" s="245" t="s">
        <v>173</v>
      </c>
      <c r="J15" s="246" t="str">
        <f t="shared" si="0"/>
        <v>16-40</v>
      </c>
      <c r="K15" s="246" t="str">
        <f t="shared" si="1"/>
        <v/>
      </c>
    </row>
    <row r="16" spans="1:11" hidden="1" x14ac:dyDescent="0.2">
      <c r="A16" s="230">
        <v>42191</v>
      </c>
      <c r="B16" s="225">
        <v>1</v>
      </c>
      <c r="C16" s="231"/>
      <c r="D16" s="231"/>
      <c r="E16" s="234">
        <v>41</v>
      </c>
      <c r="F16" s="154"/>
      <c r="G16" s="228"/>
      <c r="H16" s="245">
        <v>16</v>
      </c>
      <c r="I16" s="245" t="s">
        <v>173</v>
      </c>
      <c r="J16" s="246" t="str">
        <f t="shared" si="0"/>
        <v>16-41</v>
      </c>
      <c r="K16" s="246" t="str">
        <f t="shared" si="1"/>
        <v/>
      </c>
    </row>
    <row r="17" spans="1:11" hidden="1" x14ac:dyDescent="0.2">
      <c r="A17" s="230">
        <v>42192</v>
      </c>
      <c r="B17" s="225">
        <v>2</v>
      </c>
      <c r="C17" s="231"/>
      <c r="D17" s="231"/>
      <c r="E17" s="234">
        <v>41</v>
      </c>
      <c r="F17" s="247"/>
      <c r="G17" s="228"/>
      <c r="H17" s="245">
        <v>16</v>
      </c>
      <c r="I17" s="245" t="s">
        <v>173</v>
      </c>
      <c r="J17" s="246" t="str">
        <f t="shared" si="0"/>
        <v>16-41</v>
      </c>
      <c r="K17" s="246" t="str">
        <f t="shared" si="1"/>
        <v/>
      </c>
    </row>
    <row r="18" spans="1:11" hidden="1" x14ac:dyDescent="0.2">
      <c r="A18" s="230">
        <v>42193</v>
      </c>
      <c r="B18" s="225">
        <v>3</v>
      </c>
      <c r="C18" s="231"/>
      <c r="D18" s="231"/>
      <c r="E18" s="234">
        <v>41</v>
      </c>
      <c r="F18" s="154"/>
      <c r="G18" s="228"/>
      <c r="H18" s="245">
        <v>16</v>
      </c>
      <c r="I18" s="245" t="s">
        <v>173</v>
      </c>
      <c r="J18" s="246" t="str">
        <f t="shared" si="0"/>
        <v>16-41</v>
      </c>
      <c r="K18" s="246" t="str">
        <f t="shared" si="1"/>
        <v/>
      </c>
    </row>
    <row r="19" spans="1:11" hidden="1" x14ac:dyDescent="0.2">
      <c r="A19" s="230">
        <v>42194</v>
      </c>
      <c r="B19" s="225">
        <v>4</v>
      </c>
      <c r="C19" s="231"/>
      <c r="D19" s="231"/>
      <c r="E19" s="234">
        <v>41</v>
      </c>
      <c r="F19" s="154"/>
      <c r="G19" s="228"/>
      <c r="H19" s="245">
        <v>16</v>
      </c>
      <c r="I19" s="245" t="s">
        <v>173</v>
      </c>
      <c r="J19" s="246" t="str">
        <f t="shared" si="0"/>
        <v>16-41</v>
      </c>
      <c r="K19" s="246" t="str">
        <f t="shared" si="1"/>
        <v/>
      </c>
    </row>
    <row r="20" spans="1:11" hidden="1" x14ac:dyDescent="0.2">
      <c r="A20" s="230">
        <v>42195</v>
      </c>
      <c r="B20" s="225">
        <v>5</v>
      </c>
      <c r="C20" s="231"/>
      <c r="D20" s="231"/>
      <c r="E20" s="234">
        <v>41</v>
      </c>
      <c r="F20" s="154"/>
      <c r="G20" s="228"/>
      <c r="H20" s="245">
        <v>16</v>
      </c>
      <c r="I20" s="245" t="s">
        <v>173</v>
      </c>
      <c r="J20" s="246" t="str">
        <f t="shared" si="0"/>
        <v>16-41</v>
      </c>
      <c r="K20" s="246" t="str">
        <f t="shared" si="1"/>
        <v/>
      </c>
    </row>
    <row r="21" spans="1:11" hidden="1" x14ac:dyDescent="0.2">
      <c r="A21" s="230">
        <v>42196</v>
      </c>
      <c r="B21" s="225">
        <v>6</v>
      </c>
      <c r="C21" s="231"/>
      <c r="D21" s="231"/>
      <c r="E21" s="154">
        <v>41</v>
      </c>
      <c r="F21" s="154"/>
      <c r="G21" s="228"/>
      <c r="H21" s="245">
        <v>16</v>
      </c>
      <c r="I21" s="245" t="s">
        <v>173</v>
      </c>
      <c r="J21" s="246" t="str">
        <f t="shared" si="0"/>
        <v>16-41</v>
      </c>
      <c r="K21" s="246" t="str">
        <f t="shared" si="1"/>
        <v/>
      </c>
    </row>
    <row r="22" spans="1:11" hidden="1" x14ac:dyDescent="0.2">
      <c r="A22" s="230">
        <v>42197</v>
      </c>
      <c r="B22" s="225">
        <v>7</v>
      </c>
      <c r="C22" s="231"/>
      <c r="D22" s="231"/>
      <c r="E22" s="234">
        <v>41</v>
      </c>
      <c r="F22" s="154"/>
      <c r="G22" s="228"/>
      <c r="H22" s="245">
        <v>16</v>
      </c>
      <c r="I22" s="245" t="s">
        <v>173</v>
      </c>
      <c r="J22" s="246" t="str">
        <f t="shared" si="0"/>
        <v>16-41</v>
      </c>
      <c r="K22" s="246" t="str">
        <f t="shared" si="1"/>
        <v/>
      </c>
    </row>
    <row r="23" spans="1:11" hidden="1" x14ac:dyDescent="0.2">
      <c r="A23" s="230">
        <v>42198</v>
      </c>
      <c r="B23" s="225">
        <v>1</v>
      </c>
      <c r="C23" s="231"/>
      <c r="D23" s="231"/>
      <c r="E23" s="234">
        <v>42</v>
      </c>
      <c r="F23" s="154"/>
      <c r="G23" s="228"/>
      <c r="H23" s="245">
        <v>16</v>
      </c>
      <c r="I23" s="245" t="s">
        <v>173</v>
      </c>
      <c r="J23" s="246" t="str">
        <f t="shared" si="0"/>
        <v>16-42</v>
      </c>
      <c r="K23" s="246" t="str">
        <f t="shared" si="1"/>
        <v/>
      </c>
    </row>
    <row r="24" spans="1:11" hidden="1" x14ac:dyDescent="0.2">
      <c r="A24" s="230">
        <v>42199</v>
      </c>
      <c r="B24" s="225">
        <v>2</v>
      </c>
      <c r="C24" s="231"/>
      <c r="D24" s="231"/>
      <c r="E24" s="234">
        <v>42</v>
      </c>
      <c r="F24" s="154"/>
      <c r="G24" s="228"/>
      <c r="H24" s="245">
        <v>16</v>
      </c>
      <c r="I24" s="245" t="s">
        <v>173</v>
      </c>
      <c r="J24" s="246" t="str">
        <f t="shared" si="0"/>
        <v>16-42</v>
      </c>
      <c r="K24" s="246" t="str">
        <f t="shared" si="1"/>
        <v/>
      </c>
    </row>
    <row r="25" spans="1:11" hidden="1" x14ac:dyDescent="0.2">
      <c r="A25" s="230">
        <v>42200</v>
      </c>
      <c r="B25" s="225">
        <v>3</v>
      </c>
      <c r="C25" s="231"/>
      <c r="D25" s="231"/>
      <c r="E25" s="234">
        <v>42</v>
      </c>
      <c r="F25" s="154"/>
      <c r="G25" s="228"/>
      <c r="H25" s="245">
        <v>16</v>
      </c>
      <c r="I25" s="245" t="s">
        <v>173</v>
      </c>
      <c r="J25" s="246" t="str">
        <f t="shared" si="0"/>
        <v>16-42</v>
      </c>
      <c r="K25" s="246" t="str">
        <f t="shared" si="1"/>
        <v/>
      </c>
    </row>
    <row r="26" spans="1:11" hidden="1" x14ac:dyDescent="0.2">
      <c r="A26" s="230">
        <v>42201</v>
      </c>
      <c r="B26" s="225">
        <v>4</v>
      </c>
      <c r="C26" s="231"/>
      <c r="D26" s="231"/>
      <c r="E26" s="234">
        <v>42</v>
      </c>
      <c r="F26" s="154"/>
      <c r="G26" s="228"/>
      <c r="H26" s="245">
        <v>16</v>
      </c>
      <c r="I26" s="245" t="s">
        <v>173</v>
      </c>
      <c r="J26" s="246" t="str">
        <f t="shared" si="0"/>
        <v>16-42</v>
      </c>
      <c r="K26" s="246" t="str">
        <f t="shared" si="1"/>
        <v/>
      </c>
    </row>
    <row r="27" spans="1:11" hidden="1" x14ac:dyDescent="0.2">
      <c r="A27" s="230">
        <v>42202</v>
      </c>
      <c r="B27" s="225">
        <v>5</v>
      </c>
      <c r="C27" s="231"/>
      <c r="D27" s="231"/>
      <c r="E27" s="234">
        <v>42</v>
      </c>
      <c r="F27" s="154"/>
      <c r="G27" s="228"/>
      <c r="H27" s="245">
        <v>16</v>
      </c>
      <c r="I27" s="245" t="s">
        <v>173</v>
      </c>
      <c r="J27" s="246" t="str">
        <f t="shared" si="0"/>
        <v>16-42</v>
      </c>
      <c r="K27" s="246" t="str">
        <f t="shared" si="1"/>
        <v/>
      </c>
    </row>
    <row r="28" spans="1:11" hidden="1" x14ac:dyDescent="0.2">
      <c r="A28" s="230">
        <v>42203</v>
      </c>
      <c r="B28" s="225">
        <v>6</v>
      </c>
      <c r="C28" s="231"/>
      <c r="D28" s="231"/>
      <c r="E28" s="234">
        <v>42</v>
      </c>
      <c r="F28" s="154"/>
      <c r="G28" s="228"/>
      <c r="H28" s="245">
        <v>16</v>
      </c>
      <c r="I28" s="245" t="s">
        <v>173</v>
      </c>
      <c r="J28" s="246" t="str">
        <f t="shared" si="0"/>
        <v>16-42</v>
      </c>
      <c r="K28" s="246" t="str">
        <f t="shared" si="1"/>
        <v/>
      </c>
    </row>
    <row r="29" spans="1:11" hidden="1" x14ac:dyDescent="0.2">
      <c r="A29" s="230">
        <v>42204</v>
      </c>
      <c r="B29" s="225">
        <v>7</v>
      </c>
      <c r="C29" s="231"/>
      <c r="D29" s="231"/>
      <c r="E29" s="234">
        <v>42</v>
      </c>
      <c r="F29" s="154"/>
      <c r="G29" s="228"/>
      <c r="H29" s="245">
        <v>16</v>
      </c>
      <c r="I29" s="245" t="s">
        <v>173</v>
      </c>
      <c r="J29" s="246" t="str">
        <f t="shared" si="0"/>
        <v>16-42</v>
      </c>
      <c r="K29" s="246" t="str">
        <f t="shared" si="1"/>
        <v/>
      </c>
    </row>
    <row r="30" spans="1:11" hidden="1" x14ac:dyDescent="0.2">
      <c r="A30" s="230">
        <v>42205</v>
      </c>
      <c r="B30" s="225">
        <v>1</v>
      </c>
      <c r="C30" s="231"/>
      <c r="D30" s="231"/>
      <c r="E30" s="234">
        <v>43</v>
      </c>
      <c r="F30" s="154"/>
      <c r="G30" s="228"/>
      <c r="H30" s="245">
        <v>16</v>
      </c>
      <c r="I30" s="245" t="s">
        <v>173</v>
      </c>
      <c r="J30" s="246" t="str">
        <f t="shared" si="0"/>
        <v>16-43</v>
      </c>
      <c r="K30" s="246" t="str">
        <f t="shared" si="1"/>
        <v/>
      </c>
    </row>
    <row r="31" spans="1:11" hidden="1" x14ac:dyDescent="0.2">
      <c r="A31" s="230">
        <v>42206</v>
      </c>
      <c r="B31" s="225">
        <v>2</v>
      </c>
      <c r="C31" s="231"/>
      <c r="D31" s="231"/>
      <c r="E31" s="234">
        <v>43</v>
      </c>
      <c r="F31" s="154"/>
      <c r="G31" s="228"/>
      <c r="H31" s="245">
        <v>16</v>
      </c>
      <c r="I31" s="245" t="s">
        <v>173</v>
      </c>
      <c r="J31" s="246" t="str">
        <f t="shared" si="0"/>
        <v>16-43</v>
      </c>
      <c r="K31" s="246" t="str">
        <f t="shared" si="1"/>
        <v/>
      </c>
    </row>
    <row r="32" spans="1:11" hidden="1" x14ac:dyDescent="0.2">
      <c r="A32" s="230">
        <v>42207</v>
      </c>
      <c r="B32" s="225">
        <v>3</v>
      </c>
      <c r="C32" s="231"/>
      <c r="D32" s="231"/>
      <c r="E32" s="234">
        <v>43</v>
      </c>
      <c r="F32" s="154"/>
      <c r="G32" s="228"/>
      <c r="H32" s="245">
        <v>16</v>
      </c>
      <c r="I32" s="245" t="s">
        <v>173</v>
      </c>
      <c r="J32" s="246" t="str">
        <f t="shared" si="0"/>
        <v>16-43</v>
      </c>
      <c r="K32" s="246" t="str">
        <f t="shared" si="1"/>
        <v/>
      </c>
    </row>
    <row r="33" spans="1:11" hidden="1" x14ac:dyDescent="0.2">
      <c r="A33" s="230">
        <v>42208</v>
      </c>
      <c r="B33" s="225">
        <v>4</v>
      </c>
      <c r="C33" s="231"/>
      <c r="D33" s="231"/>
      <c r="E33" s="234">
        <v>43</v>
      </c>
      <c r="F33" s="154"/>
      <c r="G33" s="228"/>
      <c r="H33" s="245">
        <v>16</v>
      </c>
      <c r="I33" s="245" t="s">
        <v>173</v>
      </c>
      <c r="J33" s="246" t="str">
        <f t="shared" si="0"/>
        <v>16-43</v>
      </c>
      <c r="K33" s="246" t="str">
        <f t="shared" si="1"/>
        <v/>
      </c>
    </row>
    <row r="34" spans="1:11" hidden="1" x14ac:dyDescent="0.2">
      <c r="A34" s="230">
        <v>42209</v>
      </c>
      <c r="B34" s="225">
        <v>5</v>
      </c>
      <c r="C34" s="231"/>
      <c r="D34" s="231"/>
      <c r="E34" s="234">
        <v>43</v>
      </c>
      <c r="F34" s="154"/>
      <c r="G34" s="228"/>
      <c r="H34" s="245">
        <v>16</v>
      </c>
      <c r="I34" s="245" t="s">
        <v>173</v>
      </c>
      <c r="J34" s="246" t="str">
        <f t="shared" si="0"/>
        <v>16-43</v>
      </c>
      <c r="K34" s="246" t="str">
        <f t="shared" si="1"/>
        <v/>
      </c>
    </row>
    <row r="35" spans="1:11" hidden="1" x14ac:dyDescent="0.2">
      <c r="A35" s="230">
        <v>42210</v>
      </c>
      <c r="B35" s="225">
        <v>6</v>
      </c>
      <c r="C35" s="231"/>
      <c r="D35" s="231"/>
      <c r="E35" s="234">
        <v>43</v>
      </c>
      <c r="F35" s="154"/>
      <c r="G35" s="228"/>
      <c r="H35" s="245">
        <v>16</v>
      </c>
      <c r="I35" s="245" t="s">
        <v>173</v>
      </c>
      <c r="J35" s="246" t="str">
        <f t="shared" si="0"/>
        <v>16-43</v>
      </c>
      <c r="K35" s="246" t="str">
        <f t="shared" si="1"/>
        <v/>
      </c>
    </row>
    <row r="36" spans="1:11" hidden="1" x14ac:dyDescent="0.2">
      <c r="A36" s="230">
        <v>42211</v>
      </c>
      <c r="B36" s="225">
        <v>7</v>
      </c>
      <c r="C36" s="231"/>
      <c r="D36" s="231"/>
      <c r="E36" s="234">
        <v>43</v>
      </c>
      <c r="F36" s="154"/>
      <c r="G36" s="228"/>
      <c r="H36" s="245">
        <v>16</v>
      </c>
      <c r="I36" s="245" t="s">
        <v>173</v>
      </c>
      <c r="J36" s="246" t="str">
        <f t="shared" si="0"/>
        <v>16-43</v>
      </c>
      <c r="K36" s="246" t="str">
        <f t="shared" si="1"/>
        <v/>
      </c>
    </row>
    <row r="37" spans="1:11" hidden="1" x14ac:dyDescent="0.2">
      <c r="A37" s="230">
        <v>42212</v>
      </c>
      <c r="B37" s="225">
        <v>1</v>
      </c>
      <c r="C37" s="231"/>
      <c r="D37" s="231"/>
      <c r="E37" s="234">
        <v>44</v>
      </c>
      <c r="F37" s="154"/>
      <c r="G37" s="228"/>
      <c r="H37" s="245">
        <v>16</v>
      </c>
      <c r="I37" s="245" t="s">
        <v>173</v>
      </c>
      <c r="J37" s="246" t="str">
        <f t="shared" si="0"/>
        <v>16-44</v>
      </c>
      <c r="K37" s="246" t="str">
        <f t="shared" si="1"/>
        <v/>
      </c>
    </row>
    <row r="38" spans="1:11" hidden="1" x14ac:dyDescent="0.2">
      <c r="A38" s="230">
        <v>42213</v>
      </c>
      <c r="B38" s="225">
        <v>2</v>
      </c>
      <c r="C38" s="231"/>
      <c r="D38" s="231"/>
      <c r="E38" s="234">
        <v>44</v>
      </c>
      <c r="F38" s="154"/>
      <c r="G38" s="228"/>
      <c r="H38" s="245">
        <v>16</v>
      </c>
      <c r="I38" s="245" t="s">
        <v>173</v>
      </c>
      <c r="J38" s="246" t="str">
        <f t="shared" si="0"/>
        <v>16-44</v>
      </c>
      <c r="K38" s="246" t="str">
        <f t="shared" si="1"/>
        <v/>
      </c>
    </row>
    <row r="39" spans="1:11" hidden="1" x14ac:dyDescent="0.2">
      <c r="A39" s="230">
        <v>42214</v>
      </c>
      <c r="B39" s="225">
        <v>3</v>
      </c>
      <c r="C39" s="231"/>
      <c r="D39" s="231"/>
      <c r="E39" s="234">
        <v>44</v>
      </c>
      <c r="F39" s="154"/>
      <c r="G39" s="228"/>
      <c r="H39" s="245">
        <v>16</v>
      </c>
      <c r="I39" s="245" t="s">
        <v>173</v>
      </c>
      <c r="J39" s="246" t="str">
        <f t="shared" si="0"/>
        <v>16-44</v>
      </c>
      <c r="K39" s="246" t="str">
        <f t="shared" si="1"/>
        <v/>
      </c>
    </row>
    <row r="40" spans="1:11" hidden="1" x14ac:dyDescent="0.2">
      <c r="A40" s="230">
        <v>42215</v>
      </c>
      <c r="B40" s="225">
        <v>4</v>
      </c>
      <c r="C40" s="231"/>
      <c r="D40" s="231"/>
      <c r="E40" s="234">
        <v>44</v>
      </c>
      <c r="F40" s="154"/>
      <c r="G40" s="228"/>
      <c r="H40" s="245">
        <v>16</v>
      </c>
      <c r="I40" s="245" t="s">
        <v>173</v>
      </c>
      <c r="J40" s="246" t="str">
        <f t="shared" si="0"/>
        <v>16-44</v>
      </c>
      <c r="K40" s="246" t="str">
        <f t="shared" si="1"/>
        <v/>
      </c>
    </row>
    <row r="41" spans="1:11" hidden="1" x14ac:dyDescent="0.2">
      <c r="A41" s="230">
        <v>42216</v>
      </c>
      <c r="B41" s="225">
        <v>5</v>
      </c>
      <c r="C41" s="231"/>
      <c r="D41" s="231"/>
      <c r="E41" s="234">
        <v>44</v>
      </c>
      <c r="F41" s="154"/>
      <c r="G41" s="228"/>
      <c r="H41" s="245">
        <v>16</v>
      </c>
      <c r="I41" s="245" t="s">
        <v>173</v>
      </c>
      <c r="J41" s="246" t="str">
        <f t="shared" si="0"/>
        <v>16-44</v>
      </c>
      <c r="K41" s="246" t="str">
        <f t="shared" si="1"/>
        <v/>
      </c>
    </row>
    <row r="42" spans="1:11" hidden="1" x14ac:dyDescent="0.2">
      <c r="A42" s="230">
        <v>42217</v>
      </c>
      <c r="B42" s="225">
        <v>6</v>
      </c>
      <c r="C42" s="231"/>
      <c r="D42" s="231"/>
      <c r="E42" s="234">
        <v>44</v>
      </c>
      <c r="F42" s="154"/>
      <c r="G42" s="228"/>
      <c r="H42" s="245">
        <v>16</v>
      </c>
      <c r="I42" s="245" t="s">
        <v>173</v>
      </c>
      <c r="J42" s="246" t="str">
        <f t="shared" si="0"/>
        <v>16-44</v>
      </c>
      <c r="K42" s="246" t="str">
        <f t="shared" si="1"/>
        <v/>
      </c>
    </row>
    <row r="43" spans="1:11" hidden="1" x14ac:dyDescent="0.2">
      <c r="A43" s="230">
        <v>42218</v>
      </c>
      <c r="B43" s="225">
        <v>7</v>
      </c>
      <c r="C43" s="231"/>
      <c r="D43" s="231"/>
      <c r="E43" s="234">
        <v>44</v>
      </c>
      <c r="F43" s="154"/>
      <c r="G43" s="228"/>
      <c r="H43" s="245">
        <v>16</v>
      </c>
      <c r="I43" s="245" t="s">
        <v>173</v>
      </c>
      <c r="J43" s="246" t="str">
        <f t="shared" si="0"/>
        <v>16-44</v>
      </c>
      <c r="K43" s="246" t="str">
        <f t="shared" si="1"/>
        <v/>
      </c>
    </row>
    <row r="44" spans="1:11" hidden="1" x14ac:dyDescent="0.2">
      <c r="A44" s="230">
        <v>42219</v>
      </c>
      <c r="B44" s="225">
        <v>1</v>
      </c>
      <c r="C44" s="231"/>
      <c r="D44" s="231"/>
      <c r="E44" s="234">
        <v>45</v>
      </c>
      <c r="F44" s="154"/>
      <c r="G44" s="228"/>
      <c r="H44" s="245">
        <v>16</v>
      </c>
      <c r="I44" s="245" t="s">
        <v>173</v>
      </c>
      <c r="J44" s="246" t="str">
        <f t="shared" si="0"/>
        <v>16-45</v>
      </c>
      <c r="K44" s="246" t="str">
        <f t="shared" si="1"/>
        <v/>
      </c>
    </row>
    <row r="45" spans="1:11" hidden="1" x14ac:dyDescent="0.2">
      <c r="A45" s="230">
        <v>42220</v>
      </c>
      <c r="B45" s="225">
        <v>2</v>
      </c>
      <c r="C45" s="231"/>
      <c r="D45" s="231"/>
      <c r="E45" s="234">
        <v>45</v>
      </c>
      <c r="F45" s="154"/>
      <c r="G45" s="228"/>
      <c r="H45" s="245">
        <v>16</v>
      </c>
      <c r="I45" s="245" t="s">
        <v>173</v>
      </c>
      <c r="J45" s="246" t="str">
        <f t="shared" si="0"/>
        <v>16-45</v>
      </c>
      <c r="K45" s="246" t="str">
        <f t="shared" si="1"/>
        <v/>
      </c>
    </row>
    <row r="46" spans="1:11" hidden="1" x14ac:dyDescent="0.2">
      <c r="A46" s="230">
        <v>42221</v>
      </c>
      <c r="B46" s="225">
        <v>3</v>
      </c>
      <c r="C46" s="231"/>
      <c r="D46" s="231"/>
      <c r="E46" s="234">
        <v>45</v>
      </c>
      <c r="F46" s="154"/>
      <c r="G46" s="228"/>
      <c r="H46" s="245">
        <v>16</v>
      </c>
      <c r="I46" s="245" t="s">
        <v>173</v>
      </c>
      <c r="J46" s="246" t="str">
        <f t="shared" si="0"/>
        <v>16-45</v>
      </c>
      <c r="K46" s="246" t="str">
        <f t="shared" si="1"/>
        <v/>
      </c>
    </row>
    <row r="47" spans="1:11" hidden="1" x14ac:dyDescent="0.2">
      <c r="A47" s="230">
        <v>42222</v>
      </c>
      <c r="B47" s="225">
        <v>4</v>
      </c>
      <c r="C47" s="231"/>
      <c r="D47" s="231"/>
      <c r="E47" s="234">
        <v>45</v>
      </c>
      <c r="F47" s="154"/>
      <c r="G47" s="228"/>
      <c r="H47" s="245">
        <v>16</v>
      </c>
      <c r="I47" s="245" t="s">
        <v>173</v>
      </c>
      <c r="J47" s="246" t="str">
        <f t="shared" si="0"/>
        <v>16-45</v>
      </c>
      <c r="K47" s="246" t="str">
        <f t="shared" si="1"/>
        <v/>
      </c>
    </row>
    <row r="48" spans="1:11" hidden="1" x14ac:dyDescent="0.2">
      <c r="A48" s="230">
        <v>42223</v>
      </c>
      <c r="B48" s="225">
        <v>5</v>
      </c>
      <c r="C48" s="231"/>
      <c r="D48" s="231"/>
      <c r="E48" s="234">
        <v>45</v>
      </c>
      <c r="F48" s="154"/>
      <c r="G48" s="228" t="s">
        <v>152</v>
      </c>
      <c r="H48" s="245">
        <v>16</v>
      </c>
      <c r="I48" s="245" t="s">
        <v>173</v>
      </c>
      <c r="J48" s="246" t="str">
        <f t="shared" si="0"/>
        <v>16-45</v>
      </c>
      <c r="K48" s="246" t="str">
        <f t="shared" si="1"/>
        <v>26-01</v>
      </c>
    </row>
    <row r="49" spans="1:11" x14ac:dyDescent="0.2">
      <c r="A49" s="230">
        <v>42224</v>
      </c>
      <c r="B49" s="225">
        <v>6</v>
      </c>
      <c r="C49" s="231"/>
      <c r="D49" s="231"/>
      <c r="E49" s="234">
        <v>45</v>
      </c>
      <c r="F49" s="154"/>
      <c r="G49" s="228" t="s">
        <v>152</v>
      </c>
      <c r="H49" s="245">
        <v>16</v>
      </c>
      <c r="I49" s="245" t="s">
        <v>173</v>
      </c>
      <c r="J49" s="246" t="str">
        <f t="shared" si="0"/>
        <v>16-45</v>
      </c>
      <c r="K49" s="246" t="str">
        <f t="shared" si="1"/>
        <v>26-01</v>
      </c>
    </row>
    <row r="50" spans="1:11" hidden="1" x14ac:dyDescent="0.2">
      <c r="A50" s="230">
        <v>42225</v>
      </c>
      <c r="B50" s="225">
        <v>7</v>
      </c>
      <c r="C50" s="231"/>
      <c r="D50" s="231"/>
      <c r="E50" s="234">
        <v>45</v>
      </c>
      <c r="F50" s="154"/>
      <c r="G50" s="228" t="s">
        <v>152</v>
      </c>
      <c r="H50" s="245">
        <v>16</v>
      </c>
      <c r="I50" s="245" t="s">
        <v>173</v>
      </c>
      <c r="J50" s="246" t="str">
        <f t="shared" si="0"/>
        <v>16-45</v>
      </c>
      <c r="K50" s="246" t="str">
        <f t="shared" si="1"/>
        <v>26-01</v>
      </c>
    </row>
    <row r="51" spans="1:11" hidden="1" x14ac:dyDescent="0.2">
      <c r="A51" s="230">
        <v>42226</v>
      </c>
      <c r="B51" s="225">
        <v>1</v>
      </c>
      <c r="C51" s="231"/>
      <c r="D51" s="231"/>
      <c r="E51" s="234">
        <v>46</v>
      </c>
      <c r="F51" s="154"/>
      <c r="G51" s="228"/>
      <c r="H51" s="245">
        <v>16</v>
      </c>
      <c r="I51" s="245" t="s">
        <v>173</v>
      </c>
      <c r="J51" s="246" t="str">
        <f t="shared" si="0"/>
        <v>16-46</v>
      </c>
      <c r="K51" s="246" t="str">
        <f t="shared" si="1"/>
        <v/>
      </c>
    </row>
    <row r="52" spans="1:11" hidden="1" x14ac:dyDescent="0.2">
      <c r="A52" s="230">
        <v>42227</v>
      </c>
      <c r="B52" s="225">
        <v>2</v>
      </c>
      <c r="C52" s="231"/>
      <c r="D52" s="231"/>
      <c r="E52" s="234">
        <v>46</v>
      </c>
      <c r="F52" s="154"/>
      <c r="G52" s="228"/>
      <c r="H52" s="245">
        <v>16</v>
      </c>
      <c r="I52" s="245" t="s">
        <v>173</v>
      </c>
      <c r="J52" s="246" t="str">
        <f t="shared" si="0"/>
        <v>16-46</v>
      </c>
      <c r="K52" s="246" t="str">
        <f t="shared" si="1"/>
        <v/>
      </c>
    </row>
    <row r="53" spans="1:11" hidden="1" x14ac:dyDescent="0.2">
      <c r="A53" s="230">
        <v>42228</v>
      </c>
      <c r="B53" s="225">
        <v>3</v>
      </c>
      <c r="C53" s="231"/>
      <c r="D53" s="231"/>
      <c r="E53" s="234">
        <v>46</v>
      </c>
      <c r="F53" s="154"/>
      <c r="G53" s="228"/>
      <c r="H53" s="245">
        <v>16</v>
      </c>
      <c r="I53" s="245" t="s">
        <v>173</v>
      </c>
      <c r="J53" s="246" t="str">
        <f t="shared" si="0"/>
        <v>16-46</v>
      </c>
      <c r="K53" s="246" t="str">
        <f t="shared" si="1"/>
        <v/>
      </c>
    </row>
    <row r="54" spans="1:11" hidden="1" x14ac:dyDescent="0.2">
      <c r="A54" s="230">
        <v>42229</v>
      </c>
      <c r="B54" s="225">
        <v>4</v>
      </c>
      <c r="C54" s="231"/>
      <c r="D54" s="231"/>
      <c r="E54" s="234">
        <v>46</v>
      </c>
      <c r="F54" s="154"/>
      <c r="G54" s="228"/>
      <c r="H54" s="245">
        <v>16</v>
      </c>
      <c r="I54" s="245" t="s">
        <v>173</v>
      </c>
      <c r="J54" s="246" t="str">
        <f t="shared" si="0"/>
        <v>16-46</v>
      </c>
      <c r="K54" s="246" t="str">
        <f t="shared" si="1"/>
        <v/>
      </c>
    </row>
    <row r="55" spans="1:11" hidden="1" x14ac:dyDescent="0.2">
      <c r="A55" s="230">
        <v>42230</v>
      </c>
      <c r="B55" s="225">
        <v>5</v>
      </c>
      <c r="C55" s="231"/>
      <c r="D55" s="231"/>
      <c r="E55" s="234">
        <v>46</v>
      </c>
      <c r="F55" s="154"/>
      <c r="G55" s="228" t="s">
        <v>153</v>
      </c>
      <c r="H55" s="245">
        <v>16</v>
      </c>
      <c r="I55" s="245" t="s">
        <v>173</v>
      </c>
      <c r="J55" s="246" t="str">
        <f t="shared" si="0"/>
        <v>16-46</v>
      </c>
      <c r="K55" s="246" t="str">
        <f t="shared" si="1"/>
        <v>26-02</v>
      </c>
    </row>
    <row r="56" spans="1:11" x14ac:dyDescent="0.2">
      <c r="A56" s="230">
        <v>42231</v>
      </c>
      <c r="B56" s="225">
        <v>6</v>
      </c>
      <c r="C56" s="231"/>
      <c r="D56" s="231"/>
      <c r="E56" s="234">
        <v>46</v>
      </c>
      <c r="F56" s="154"/>
      <c r="G56" s="228" t="s">
        <v>153</v>
      </c>
      <c r="H56" s="245">
        <v>16</v>
      </c>
      <c r="I56" s="245" t="s">
        <v>173</v>
      </c>
      <c r="J56" s="246" t="str">
        <f t="shared" si="0"/>
        <v>16-46</v>
      </c>
      <c r="K56" s="246" t="str">
        <f t="shared" si="1"/>
        <v>26-02</v>
      </c>
    </row>
    <row r="57" spans="1:11" hidden="1" x14ac:dyDescent="0.2">
      <c r="A57" s="230">
        <v>42232</v>
      </c>
      <c r="B57" s="225">
        <v>7</v>
      </c>
      <c r="C57" s="231"/>
      <c r="D57" s="231"/>
      <c r="E57" s="234">
        <v>46</v>
      </c>
      <c r="F57" s="154"/>
      <c r="G57" s="228" t="s">
        <v>153</v>
      </c>
      <c r="H57" s="245">
        <v>16</v>
      </c>
      <c r="I57" s="245" t="s">
        <v>173</v>
      </c>
      <c r="J57" s="246" t="str">
        <f t="shared" si="0"/>
        <v>16-46</v>
      </c>
      <c r="K57" s="246" t="str">
        <f t="shared" si="1"/>
        <v>26-02</v>
      </c>
    </row>
    <row r="58" spans="1:11" hidden="1" x14ac:dyDescent="0.2">
      <c r="A58" s="230">
        <v>42233</v>
      </c>
      <c r="B58" s="225">
        <v>1</v>
      </c>
      <c r="C58" s="231"/>
      <c r="D58" s="231"/>
      <c r="E58" s="234">
        <v>47</v>
      </c>
      <c r="F58" s="154"/>
      <c r="G58" s="228"/>
      <c r="H58" s="245">
        <v>16</v>
      </c>
      <c r="I58" s="245" t="s">
        <v>173</v>
      </c>
      <c r="J58" s="246" t="str">
        <f t="shared" si="0"/>
        <v>16-47</v>
      </c>
      <c r="K58" s="246" t="str">
        <f t="shared" si="1"/>
        <v/>
      </c>
    </row>
    <row r="59" spans="1:11" hidden="1" x14ac:dyDescent="0.2">
      <c r="A59" s="230">
        <v>42234</v>
      </c>
      <c r="B59" s="225">
        <v>2</v>
      </c>
      <c r="C59" s="231"/>
      <c r="D59" s="231"/>
      <c r="E59" s="234">
        <v>47</v>
      </c>
      <c r="F59" s="154"/>
      <c r="G59" s="228"/>
      <c r="H59" s="245">
        <v>16</v>
      </c>
      <c r="I59" s="245" t="s">
        <v>173</v>
      </c>
      <c r="J59" s="246" t="str">
        <f t="shared" si="0"/>
        <v>16-47</v>
      </c>
      <c r="K59" s="246" t="str">
        <f t="shared" si="1"/>
        <v/>
      </c>
    </row>
    <row r="60" spans="1:11" hidden="1" x14ac:dyDescent="0.2">
      <c r="A60" s="230">
        <v>42235</v>
      </c>
      <c r="B60" s="225">
        <v>3</v>
      </c>
      <c r="C60" s="231"/>
      <c r="D60" s="231"/>
      <c r="E60" s="234">
        <v>47</v>
      </c>
      <c r="F60" s="154"/>
      <c r="G60" s="228"/>
      <c r="H60" s="245">
        <v>16</v>
      </c>
      <c r="I60" s="245" t="s">
        <v>173</v>
      </c>
      <c r="J60" s="246" t="str">
        <f t="shared" si="0"/>
        <v>16-47</v>
      </c>
      <c r="K60" s="246" t="str">
        <f t="shared" si="1"/>
        <v/>
      </c>
    </row>
    <row r="61" spans="1:11" hidden="1" x14ac:dyDescent="0.2">
      <c r="A61" s="230">
        <v>42236</v>
      </c>
      <c r="B61" s="225">
        <v>4</v>
      </c>
      <c r="C61" s="231"/>
      <c r="D61" s="231"/>
      <c r="E61" s="234">
        <v>47</v>
      </c>
      <c r="F61" s="154"/>
      <c r="G61" s="228"/>
      <c r="H61" s="245">
        <v>16</v>
      </c>
      <c r="I61" s="245" t="s">
        <v>173</v>
      </c>
      <c r="J61" s="246" t="str">
        <f t="shared" si="0"/>
        <v>16-47</v>
      </c>
      <c r="K61" s="246" t="str">
        <f t="shared" si="1"/>
        <v/>
      </c>
    </row>
    <row r="62" spans="1:11" hidden="1" x14ac:dyDescent="0.2">
      <c r="A62" s="230">
        <v>42237</v>
      </c>
      <c r="B62" s="225">
        <v>5</v>
      </c>
      <c r="C62" s="231"/>
      <c r="D62" s="231"/>
      <c r="E62" s="234">
        <v>47</v>
      </c>
      <c r="F62" s="154"/>
      <c r="G62" s="228" t="s">
        <v>154</v>
      </c>
      <c r="H62" s="245">
        <v>16</v>
      </c>
      <c r="I62" s="245" t="s">
        <v>173</v>
      </c>
      <c r="J62" s="246" t="str">
        <f t="shared" si="0"/>
        <v>16-47</v>
      </c>
      <c r="K62" s="246" t="str">
        <f t="shared" si="1"/>
        <v>26-03</v>
      </c>
    </row>
    <row r="63" spans="1:11" x14ac:dyDescent="0.2">
      <c r="A63" s="230">
        <v>42238</v>
      </c>
      <c r="B63" s="225">
        <v>6</v>
      </c>
      <c r="C63" s="231"/>
      <c r="D63" s="231"/>
      <c r="E63" s="234">
        <v>47</v>
      </c>
      <c r="F63" s="154"/>
      <c r="G63" s="228" t="s">
        <v>154</v>
      </c>
      <c r="H63" s="245">
        <v>16</v>
      </c>
      <c r="I63" s="245" t="s">
        <v>173</v>
      </c>
      <c r="J63" s="246" t="str">
        <f t="shared" si="0"/>
        <v>16-47</v>
      </c>
      <c r="K63" s="246" t="str">
        <f t="shared" si="1"/>
        <v>26-03</v>
      </c>
    </row>
    <row r="64" spans="1:11" hidden="1" x14ac:dyDescent="0.2">
      <c r="A64" s="230">
        <v>42239</v>
      </c>
      <c r="B64" s="225">
        <v>7</v>
      </c>
      <c r="C64" s="231"/>
      <c r="D64" s="231"/>
      <c r="E64" s="234">
        <v>47</v>
      </c>
      <c r="F64" s="154"/>
      <c r="G64" s="228" t="s">
        <v>154</v>
      </c>
      <c r="H64" s="245">
        <v>16</v>
      </c>
      <c r="I64" s="245" t="s">
        <v>173</v>
      </c>
      <c r="J64" s="246" t="str">
        <f t="shared" si="0"/>
        <v>16-47</v>
      </c>
      <c r="K64" s="246" t="str">
        <f t="shared" si="1"/>
        <v>26-03</v>
      </c>
    </row>
    <row r="65" spans="1:11" hidden="1" x14ac:dyDescent="0.2">
      <c r="A65" s="230">
        <v>42240</v>
      </c>
      <c r="B65" s="225">
        <v>1</v>
      </c>
      <c r="C65" s="231"/>
      <c r="D65" s="231"/>
      <c r="E65" s="234">
        <v>48</v>
      </c>
      <c r="F65" s="154"/>
      <c r="G65" s="228"/>
      <c r="H65" s="245">
        <v>16</v>
      </c>
      <c r="I65" s="245" t="s">
        <v>173</v>
      </c>
      <c r="J65" s="246" t="str">
        <f t="shared" si="0"/>
        <v>16-48</v>
      </c>
      <c r="K65" s="246" t="str">
        <f t="shared" si="1"/>
        <v/>
      </c>
    </row>
    <row r="66" spans="1:11" hidden="1" x14ac:dyDescent="0.2">
      <c r="A66" s="230">
        <v>42241</v>
      </c>
      <c r="B66" s="225">
        <v>2</v>
      </c>
      <c r="C66" s="231"/>
      <c r="D66" s="231"/>
      <c r="E66" s="234">
        <v>48</v>
      </c>
      <c r="F66" s="154"/>
      <c r="G66" s="228"/>
      <c r="H66" s="245">
        <v>16</v>
      </c>
      <c r="I66" s="245" t="s">
        <v>173</v>
      </c>
      <c r="J66" s="246" t="str">
        <f t="shared" si="0"/>
        <v>16-48</v>
      </c>
      <c r="K66" s="246" t="str">
        <f t="shared" si="1"/>
        <v/>
      </c>
    </row>
    <row r="67" spans="1:11" hidden="1" x14ac:dyDescent="0.2">
      <c r="A67" s="230">
        <v>42242</v>
      </c>
      <c r="B67" s="225">
        <v>3</v>
      </c>
      <c r="C67" s="231"/>
      <c r="D67" s="231"/>
      <c r="E67" s="234">
        <v>48</v>
      </c>
      <c r="F67" s="154"/>
      <c r="G67" s="228"/>
      <c r="H67" s="245">
        <v>16</v>
      </c>
      <c r="I67" s="245" t="s">
        <v>173</v>
      </c>
      <c r="J67" s="246" t="str">
        <f t="shared" ref="J67:J130" si="2">CONCATENATE(H67,"-",E67)</f>
        <v>16-48</v>
      </c>
      <c r="K67" s="246" t="str">
        <f t="shared" ref="K67:K130" si="3">IF(G67="","",CONCATENATE(I67,"-",G67))</f>
        <v/>
      </c>
    </row>
    <row r="68" spans="1:11" hidden="1" x14ac:dyDescent="0.2">
      <c r="A68" s="230">
        <v>42243</v>
      </c>
      <c r="B68" s="225">
        <v>4</v>
      </c>
      <c r="C68" s="231"/>
      <c r="D68" s="231"/>
      <c r="E68" s="234">
        <v>48</v>
      </c>
      <c r="F68" s="154"/>
      <c r="G68" s="228"/>
      <c r="H68" s="245">
        <v>16</v>
      </c>
      <c r="I68" s="245" t="s">
        <v>173</v>
      </c>
      <c r="J68" s="246" t="str">
        <f t="shared" si="2"/>
        <v>16-48</v>
      </c>
      <c r="K68" s="246" t="str">
        <f t="shared" si="3"/>
        <v/>
      </c>
    </row>
    <row r="69" spans="1:11" hidden="1" x14ac:dyDescent="0.2">
      <c r="A69" s="230">
        <v>42244</v>
      </c>
      <c r="B69" s="225">
        <v>5</v>
      </c>
      <c r="C69" s="231"/>
      <c r="D69" s="231"/>
      <c r="E69" s="234">
        <v>48</v>
      </c>
      <c r="F69" s="154"/>
      <c r="G69" s="228" t="s">
        <v>155</v>
      </c>
      <c r="H69" s="245">
        <v>16</v>
      </c>
      <c r="I69" s="245" t="s">
        <v>173</v>
      </c>
      <c r="J69" s="246" t="str">
        <f t="shared" si="2"/>
        <v>16-48</v>
      </c>
      <c r="K69" s="246" t="str">
        <f t="shared" si="3"/>
        <v>26-04</v>
      </c>
    </row>
    <row r="70" spans="1:11" x14ac:dyDescent="0.2">
      <c r="A70" s="230">
        <v>42245</v>
      </c>
      <c r="B70" s="225">
        <v>6</v>
      </c>
      <c r="C70" s="231"/>
      <c r="D70" s="229"/>
      <c r="E70" s="234">
        <v>48</v>
      </c>
      <c r="F70" s="154"/>
      <c r="G70" s="228" t="s">
        <v>155</v>
      </c>
      <c r="H70" s="245">
        <v>16</v>
      </c>
      <c r="I70" s="245" t="s">
        <v>173</v>
      </c>
      <c r="J70" s="246" t="str">
        <f t="shared" si="2"/>
        <v>16-48</v>
      </c>
      <c r="K70" s="246" t="str">
        <f t="shared" si="3"/>
        <v>26-04</v>
      </c>
    </row>
    <row r="71" spans="1:11" hidden="1" x14ac:dyDescent="0.2">
      <c r="A71" s="230">
        <v>42246</v>
      </c>
      <c r="B71" s="225">
        <v>7</v>
      </c>
      <c r="C71" s="231"/>
      <c r="D71" s="229"/>
      <c r="E71" s="234">
        <v>48</v>
      </c>
      <c r="F71" s="154"/>
      <c r="G71" s="228" t="s">
        <v>155</v>
      </c>
      <c r="H71" s="245">
        <v>16</v>
      </c>
      <c r="I71" s="245" t="s">
        <v>173</v>
      </c>
      <c r="J71" s="246" t="str">
        <f t="shared" si="2"/>
        <v>16-48</v>
      </c>
      <c r="K71" s="246" t="str">
        <f t="shared" si="3"/>
        <v>26-04</v>
      </c>
    </row>
    <row r="72" spans="1:11" hidden="1" x14ac:dyDescent="0.2">
      <c r="A72" s="230">
        <v>42247</v>
      </c>
      <c r="B72" s="225">
        <v>1</v>
      </c>
      <c r="C72" s="231"/>
      <c r="D72" s="231"/>
      <c r="E72" s="234">
        <v>49</v>
      </c>
      <c r="F72" s="154"/>
      <c r="G72" s="228"/>
      <c r="H72" s="245">
        <v>16</v>
      </c>
      <c r="I72" s="245" t="s">
        <v>173</v>
      </c>
      <c r="J72" s="246" t="str">
        <f t="shared" si="2"/>
        <v>16-49</v>
      </c>
      <c r="K72" s="246" t="str">
        <f t="shared" si="3"/>
        <v/>
      </c>
    </row>
    <row r="73" spans="1:11" hidden="1" x14ac:dyDescent="0.2">
      <c r="A73" s="230">
        <v>42248</v>
      </c>
      <c r="B73" s="225">
        <v>2</v>
      </c>
      <c r="C73" s="231"/>
      <c r="D73" s="229"/>
      <c r="E73" s="234">
        <v>49</v>
      </c>
      <c r="F73" s="154"/>
      <c r="G73" s="228"/>
      <c r="H73" s="245">
        <v>16</v>
      </c>
      <c r="I73" s="245" t="s">
        <v>173</v>
      </c>
      <c r="J73" s="246" t="str">
        <f t="shared" si="2"/>
        <v>16-49</v>
      </c>
      <c r="K73" s="246" t="str">
        <f t="shared" si="3"/>
        <v/>
      </c>
    </row>
    <row r="74" spans="1:11" hidden="1" x14ac:dyDescent="0.2">
      <c r="A74" s="230">
        <v>42249</v>
      </c>
      <c r="B74" s="225">
        <v>3</v>
      </c>
      <c r="C74" s="231"/>
      <c r="D74" s="229"/>
      <c r="E74" s="234">
        <v>49</v>
      </c>
      <c r="F74" s="154"/>
      <c r="G74" s="228"/>
      <c r="H74" s="245">
        <v>16</v>
      </c>
      <c r="I74" s="245" t="s">
        <v>173</v>
      </c>
      <c r="J74" s="246" t="str">
        <f t="shared" si="2"/>
        <v>16-49</v>
      </c>
      <c r="K74" s="246" t="str">
        <f t="shared" si="3"/>
        <v/>
      </c>
    </row>
    <row r="75" spans="1:11" hidden="1" x14ac:dyDescent="0.2">
      <c r="A75" s="230">
        <v>42250</v>
      </c>
      <c r="B75" s="225">
        <v>4</v>
      </c>
      <c r="C75" s="231"/>
      <c r="D75" s="229"/>
      <c r="E75" s="234">
        <v>49</v>
      </c>
      <c r="F75" s="154"/>
      <c r="G75" s="228"/>
      <c r="H75" s="245">
        <v>16</v>
      </c>
      <c r="I75" s="245" t="s">
        <v>173</v>
      </c>
      <c r="J75" s="246" t="str">
        <f t="shared" si="2"/>
        <v>16-49</v>
      </c>
      <c r="K75" s="246" t="str">
        <f t="shared" si="3"/>
        <v/>
      </c>
    </row>
    <row r="76" spans="1:11" hidden="1" x14ac:dyDescent="0.2">
      <c r="A76" s="230">
        <v>42251</v>
      </c>
      <c r="B76" s="225">
        <v>5</v>
      </c>
      <c r="C76" s="231"/>
      <c r="D76" s="229"/>
      <c r="E76" s="234">
        <v>49</v>
      </c>
      <c r="F76" s="154"/>
      <c r="G76" s="228" t="s">
        <v>156</v>
      </c>
      <c r="H76" s="245">
        <v>16</v>
      </c>
      <c r="I76" s="245" t="s">
        <v>173</v>
      </c>
      <c r="J76" s="246" t="str">
        <f t="shared" si="2"/>
        <v>16-49</v>
      </c>
      <c r="K76" s="246" t="str">
        <f t="shared" si="3"/>
        <v>26-05</v>
      </c>
    </row>
    <row r="77" spans="1:11" x14ac:dyDescent="0.2">
      <c r="A77" s="230">
        <v>42252</v>
      </c>
      <c r="B77" s="225">
        <v>6</v>
      </c>
      <c r="C77" s="231"/>
      <c r="D77" s="229"/>
      <c r="E77" s="234">
        <v>49</v>
      </c>
      <c r="F77" s="154"/>
      <c r="G77" s="228" t="s">
        <v>156</v>
      </c>
      <c r="H77" s="245">
        <v>16</v>
      </c>
      <c r="I77" s="245" t="s">
        <v>173</v>
      </c>
      <c r="J77" s="246" t="str">
        <f t="shared" si="2"/>
        <v>16-49</v>
      </c>
      <c r="K77" s="246" t="str">
        <f t="shared" si="3"/>
        <v>26-05</v>
      </c>
    </row>
    <row r="78" spans="1:11" hidden="1" x14ac:dyDescent="0.2">
      <c r="A78" s="230">
        <v>42253</v>
      </c>
      <c r="B78" s="225">
        <v>7</v>
      </c>
      <c r="C78" s="231"/>
      <c r="D78" s="229"/>
      <c r="E78" s="234">
        <v>49</v>
      </c>
      <c r="F78" s="154"/>
      <c r="G78" s="228" t="s">
        <v>156</v>
      </c>
      <c r="H78" s="245">
        <v>16</v>
      </c>
      <c r="I78" s="245" t="s">
        <v>173</v>
      </c>
      <c r="J78" s="246" t="str">
        <f t="shared" si="2"/>
        <v>16-49</v>
      </c>
      <c r="K78" s="246" t="str">
        <f t="shared" si="3"/>
        <v>26-05</v>
      </c>
    </row>
    <row r="79" spans="1:11" hidden="1" x14ac:dyDescent="0.2">
      <c r="A79" s="230">
        <v>42254</v>
      </c>
      <c r="B79" s="225">
        <v>1</v>
      </c>
      <c r="C79" s="231"/>
      <c r="D79" s="229"/>
      <c r="E79" s="234">
        <v>50</v>
      </c>
      <c r="F79" s="154"/>
      <c r="G79" s="228"/>
      <c r="H79" s="245">
        <v>16</v>
      </c>
      <c r="I79" s="245" t="s">
        <v>173</v>
      </c>
      <c r="J79" s="246" t="str">
        <f t="shared" si="2"/>
        <v>16-50</v>
      </c>
      <c r="K79" s="246" t="str">
        <f t="shared" si="3"/>
        <v/>
      </c>
    </row>
    <row r="80" spans="1:11" hidden="1" x14ac:dyDescent="0.2">
      <c r="A80" s="230">
        <v>42255</v>
      </c>
      <c r="B80" s="225">
        <v>2</v>
      </c>
      <c r="C80" s="231"/>
      <c r="D80" s="229"/>
      <c r="E80" s="234">
        <v>50</v>
      </c>
      <c r="F80" s="154"/>
      <c r="G80" s="228"/>
      <c r="H80" s="245">
        <v>16</v>
      </c>
      <c r="I80" s="245" t="s">
        <v>173</v>
      </c>
      <c r="J80" s="246" t="str">
        <f t="shared" si="2"/>
        <v>16-50</v>
      </c>
      <c r="K80" s="246" t="str">
        <f t="shared" si="3"/>
        <v/>
      </c>
    </row>
    <row r="81" spans="1:11" hidden="1" x14ac:dyDescent="0.2">
      <c r="A81" s="230">
        <v>42256</v>
      </c>
      <c r="B81" s="225">
        <v>3</v>
      </c>
      <c r="C81" s="231"/>
      <c r="D81" s="229"/>
      <c r="E81" s="234">
        <v>50</v>
      </c>
      <c r="F81" s="154"/>
      <c r="G81" s="228"/>
      <c r="H81" s="245">
        <v>16</v>
      </c>
      <c r="I81" s="245" t="s">
        <v>173</v>
      </c>
      <c r="J81" s="246" t="str">
        <f t="shared" si="2"/>
        <v>16-50</v>
      </c>
      <c r="K81" s="246" t="str">
        <f t="shared" si="3"/>
        <v/>
      </c>
    </row>
    <row r="82" spans="1:11" hidden="1" x14ac:dyDescent="0.2">
      <c r="A82" s="230">
        <v>42257</v>
      </c>
      <c r="B82" s="225">
        <v>4</v>
      </c>
      <c r="C82" s="231"/>
      <c r="D82" s="231"/>
      <c r="E82" s="234">
        <v>50</v>
      </c>
      <c r="F82" s="154"/>
      <c r="G82" s="228"/>
      <c r="H82" s="245">
        <v>16</v>
      </c>
      <c r="I82" s="245" t="s">
        <v>173</v>
      </c>
      <c r="J82" s="246" t="str">
        <f t="shared" si="2"/>
        <v>16-50</v>
      </c>
      <c r="K82" s="246" t="str">
        <f t="shared" si="3"/>
        <v/>
      </c>
    </row>
    <row r="83" spans="1:11" hidden="1" x14ac:dyDescent="0.2">
      <c r="A83" s="230">
        <v>42258</v>
      </c>
      <c r="B83" s="225">
        <v>5</v>
      </c>
      <c r="C83" s="231"/>
      <c r="D83" s="231"/>
      <c r="E83" s="234">
        <v>50</v>
      </c>
      <c r="F83" s="154"/>
      <c r="G83" s="228" t="s">
        <v>157</v>
      </c>
      <c r="H83" s="245">
        <v>16</v>
      </c>
      <c r="I83" s="245" t="s">
        <v>173</v>
      </c>
      <c r="J83" s="246" t="str">
        <f t="shared" si="2"/>
        <v>16-50</v>
      </c>
      <c r="K83" s="246" t="str">
        <f t="shared" si="3"/>
        <v>26-06</v>
      </c>
    </row>
    <row r="84" spans="1:11" x14ac:dyDescent="0.2">
      <c r="A84" s="230">
        <v>42259</v>
      </c>
      <c r="B84" s="225">
        <v>6</v>
      </c>
      <c r="C84" s="231"/>
      <c r="D84" s="231"/>
      <c r="E84" s="234">
        <v>50</v>
      </c>
      <c r="F84" s="154"/>
      <c r="G84" s="228" t="s">
        <v>157</v>
      </c>
      <c r="H84" s="245">
        <v>16</v>
      </c>
      <c r="I84" s="245" t="s">
        <v>173</v>
      </c>
      <c r="J84" s="246" t="str">
        <f t="shared" si="2"/>
        <v>16-50</v>
      </c>
      <c r="K84" s="246" t="str">
        <f t="shared" si="3"/>
        <v>26-06</v>
      </c>
    </row>
    <row r="85" spans="1:11" hidden="1" x14ac:dyDescent="0.2">
      <c r="A85" s="230">
        <v>42260</v>
      </c>
      <c r="B85" s="225">
        <v>7</v>
      </c>
      <c r="C85" s="231"/>
      <c r="D85" s="231"/>
      <c r="E85" s="234">
        <v>50</v>
      </c>
      <c r="F85" s="154"/>
      <c r="G85" s="228" t="s">
        <v>157</v>
      </c>
      <c r="H85" s="245">
        <v>16</v>
      </c>
      <c r="I85" s="245" t="s">
        <v>173</v>
      </c>
      <c r="J85" s="246" t="str">
        <f t="shared" si="2"/>
        <v>16-50</v>
      </c>
      <c r="K85" s="246" t="str">
        <f t="shared" si="3"/>
        <v>26-06</v>
      </c>
    </row>
    <row r="86" spans="1:11" hidden="1" x14ac:dyDescent="0.2">
      <c r="A86" s="230">
        <v>42261</v>
      </c>
      <c r="B86" s="225">
        <v>1</v>
      </c>
      <c r="C86" s="231"/>
      <c r="D86" s="231"/>
      <c r="E86" s="234" t="s">
        <v>152</v>
      </c>
      <c r="F86" s="154"/>
      <c r="G86" s="228"/>
      <c r="H86" s="245">
        <v>16</v>
      </c>
      <c r="I86" s="245" t="s">
        <v>173</v>
      </c>
      <c r="J86" s="246" t="str">
        <f t="shared" si="2"/>
        <v>16-01</v>
      </c>
      <c r="K86" s="246" t="str">
        <f t="shared" si="3"/>
        <v/>
      </c>
    </row>
    <row r="87" spans="1:11" hidden="1" x14ac:dyDescent="0.2">
      <c r="A87" s="230">
        <v>42262</v>
      </c>
      <c r="B87" s="225">
        <v>2</v>
      </c>
      <c r="C87" s="231"/>
      <c r="D87" s="231"/>
      <c r="E87" s="234" t="s">
        <v>152</v>
      </c>
      <c r="F87" s="154"/>
      <c r="G87" s="228"/>
      <c r="H87" s="245">
        <v>16</v>
      </c>
      <c r="I87" s="245" t="s">
        <v>173</v>
      </c>
      <c r="J87" s="246" t="str">
        <f t="shared" si="2"/>
        <v>16-01</v>
      </c>
      <c r="K87" s="246" t="str">
        <f t="shared" si="3"/>
        <v/>
      </c>
    </row>
    <row r="88" spans="1:11" hidden="1" x14ac:dyDescent="0.2">
      <c r="A88" s="230">
        <v>42263</v>
      </c>
      <c r="B88" s="225">
        <v>3</v>
      </c>
      <c r="C88" s="231"/>
      <c r="D88" s="231"/>
      <c r="E88" s="234" t="s">
        <v>152</v>
      </c>
      <c r="F88" s="154"/>
      <c r="G88" s="228"/>
      <c r="H88" s="245">
        <v>16</v>
      </c>
      <c r="I88" s="245" t="s">
        <v>173</v>
      </c>
      <c r="J88" s="246" t="str">
        <f t="shared" si="2"/>
        <v>16-01</v>
      </c>
      <c r="K88" s="246" t="str">
        <f t="shared" si="3"/>
        <v/>
      </c>
    </row>
    <row r="89" spans="1:11" hidden="1" x14ac:dyDescent="0.2">
      <c r="A89" s="230">
        <v>42264</v>
      </c>
      <c r="B89" s="225">
        <v>4</v>
      </c>
      <c r="C89" s="231"/>
      <c r="D89" s="231"/>
      <c r="E89" s="234" t="s">
        <v>152</v>
      </c>
      <c r="F89" s="154"/>
      <c r="G89" s="228"/>
      <c r="H89" s="245">
        <v>16</v>
      </c>
      <c r="I89" s="245" t="s">
        <v>173</v>
      </c>
      <c r="J89" s="246" t="str">
        <f t="shared" si="2"/>
        <v>16-01</v>
      </c>
      <c r="K89" s="246" t="str">
        <f t="shared" si="3"/>
        <v/>
      </c>
    </row>
    <row r="90" spans="1:11" hidden="1" x14ac:dyDescent="0.2">
      <c r="A90" s="230">
        <v>42265</v>
      </c>
      <c r="B90" s="225">
        <v>5</v>
      </c>
      <c r="C90" s="231"/>
      <c r="D90" s="231"/>
      <c r="E90" s="234" t="s">
        <v>152</v>
      </c>
      <c r="F90" s="154"/>
      <c r="G90" s="228" t="s">
        <v>158</v>
      </c>
      <c r="H90" s="245">
        <v>16</v>
      </c>
      <c r="I90" s="245" t="s">
        <v>173</v>
      </c>
      <c r="J90" s="246" t="str">
        <f t="shared" si="2"/>
        <v>16-01</v>
      </c>
      <c r="K90" s="246" t="str">
        <f t="shared" si="3"/>
        <v>26-07</v>
      </c>
    </row>
    <row r="91" spans="1:11" x14ac:dyDescent="0.2">
      <c r="A91" s="230">
        <v>42266</v>
      </c>
      <c r="B91" s="225">
        <v>6</v>
      </c>
      <c r="C91" s="231"/>
      <c r="D91" s="231"/>
      <c r="E91" s="234" t="s">
        <v>152</v>
      </c>
      <c r="F91" s="154"/>
      <c r="G91" s="228" t="s">
        <v>158</v>
      </c>
      <c r="H91" s="245">
        <v>16</v>
      </c>
      <c r="I91" s="245" t="s">
        <v>173</v>
      </c>
      <c r="J91" s="246" t="str">
        <f t="shared" si="2"/>
        <v>16-01</v>
      </c>
      <c r="K91" s="246" t="str">
        <f t="shared" si="3"/>
        <v>26-07</v>
      </c>
    </row>
    <row r="92" spans="1:11" hidden="1" x14ac:dyDescent="0.2">
      <c r="A92" s="230">
        <v>42267</v>
      </c>
      <c r="B92" s="225">
        <v>7</v>
      </c>
      <c r="C92" s="231"/>
      <c r="D92" s="231"/>
      <c r="E92" s="234" t="s">
        <v>152</v>
      </c>
      <c r="F92" s="154"/>
      <c r="G92" s="228" t="s">
        <v>158</v>
      </c>
      <c r="H92" s="245">
        <v>16</v>
      </c>
      <c r="I92" s="245" t="s">
        <v>173</v>
      </c>
      <c r="J92" s="246" t="str">
        <f t="shared" si="2"/>
        <v>16-01</v>
      </c>
      <c r="K92" s="246" t="str">
        <f t="shared" si="3"/>
        <v>26-07</v>
      </c>
    </row>
    <row r="93" spans="1:11" hidden="1" x14ac:dyDescent="0.2">
      <c r="A93" s="230">
        <v>42268</v>
      </c>
      <c r="B93" s="225">
        <v>1</v>
      </c>
      <c r="C93" s="231"/>
      <c r="D93" s="231"/>
      <c r="E93" s="234" t="s">
        <v>153</v>
      </c>
      <c r="F93" s="154"/>
      <c r="G93" s="228"/>
      <c r="H93" s="245">
        <v>16</v>
      </c>
      <c r="I93" s="245" t="s">
        <v>173</v>
      </c>
      <c r="J93" s="246" t="str">
        <f t="shared" si="2"/>
        <v>16-02</v>
      </c>
      <c r="K93" s="246" t="str">
        <f t="shared" si="3"/>
        <v/>
      </c>
    </row>
    <row r="94" spans="1:11" hidden="1" x14ac:dyDescent="0.2">
      <c r="A94" s="230">
        <v>42269</v>
      </c>
      <c r="B94" s="225">
        <v>2</v>
      </c>
      <c r="C94" s="231"/>
      <c r="D94" s="231"/>
      <c r="E94" s="234" t="s">
        <v>153</v>
      </c>
      <c r="F94" s="154"/>
      <c r="G94" s="228"/>
      <c r="H94" s="245">
        <v>16</v>
      </c>
      <c r="I94" s="245" t="s">
        <v>173</v>
      </c>
      <c r="J94" s="246" t="str">
        <f t="shared" si="2"/>
        <v>16-02</v>
      </c>
      <c r="K94" s="246" t="str">
        <f t="shared" si="3"/>
        <v/>
      </c>
    </row>
    <row r="95" spans="1:11" hidden="1" x14ac:dyDescent="0.2">
      <c r="A95" s="230">
        <v>42270</v>
      </c>
      <c r="B95" s="225">
        <v>3</v>
      </c>
      <c r="C95" s="231"/>
      <c r="D95" s="231"/>
      <c r="E95" s="234" t="s">
        <v>153</v>
      </c>
      <c r="F95" s="154"/>
      <c r="G95" s="228"/>
      <c r="H95" s="245">
        <v>16</v>
      </c>
      <c r="I95" s="245" t="s">
        <v>173</v>
      </c>
      <c r="J95" s="246" t="str">
        <f t="shared" si="2"/>
        <v>16-02</v>
      </c>
      <c r="K95" s="246" t="str">
        <f t="shared" si="3"/>
        <v/>
      </c>
    </row>
    <row r="96" spans="1:11" hidden="1" x14ac:dyDescent="0.2">
      <c r="A96" s="230">
        <v>42271</v>
      </c>
      <c r="B96" s="225">
        <v>4</v>
      </c>
      <c r="C96" s="231"/>
      <c r="D96" s="229"/>
      <c r="E96" s="234" t="s">
        <v>153</v>
      </c>
      <c r="F96" s="154"/>
      <c r="G96" s="228"/>
      <c r="H96" s="245">
        <v>16</v>
      </c>
      <c r="I96" s="245" t="s">
        <v>173</v>
      </c>
      <c r="J96" s="246" t="str">
        <f t="shared" si="2"/>
        <v>16-02</v>
      </c>
      <c r="K96" s="246" t="str">
        <f t="shared" si="3"/>
        <v/>
      </c>
    </row>
    <row r="97" spans="1:11" hidden="1" x14ac:dyDescent="0.2">
      <c r="A97" s="230">
        <v>42272</v>
      </c>
      <c r="B97" s="225">
        <v>5</v>
      </c>
      <c r="C97" s="231"/>
      <c r="D97" s="229"/>
      <c r="E97" s="234" t="s">
        <v>153</v>
      </c>
      <c r="F97" s="154"/>
      <c r="G97" s="228" t="s">
        <v>161</v>
      </c>
      <c r="H97" s="245">
        <v>16</v>
      </c>
      <c r="I97" s="245" t="s">
        <v>173</v>
      </c>
      <c r="J97" s="246" t="str">
        <f t="shared" si="2"/>
        <v>16-02</v>
      </c>
      <c r="K97" s="246" t="str">
        <f t="shared" si="3"/>
        <v>26-08</v>
      </c>
    </row>
    <row r="98" spans="1:11" x14ac:dyDescent="0.2">
      <c r="A98" s="230">
        <v>42273</v>
      </c>
      <c r="B98" s="225">
        <v>6</v>
      </c>
      <c r="C98" s="231"/>
      <c r="D98" s="229"/>
      <c r="E98" s="234" t="s">
        <v>153</v>
      </c>
      <c r="F98" s="154"/>
      <c r="G98" s="228" t="s">
        <v>161</v>
      </c>
      <c r="H98" s="245">
        <v>16</v>
      </c>
      <c r="I98" s="245" t="s">
        <v>173</v>
      </c>
      <c r="J98" s="246" t="str">
        <f t="shared" si="2"/>
        <v>16-02</v>
      </c>
      <c r="K98" s="246" t="str">
        <f t="shared" si="3"/>
        <v>26-08</v>
      </c>
    </row>
    <row r="99" spans="1:11" hidden="1" x14ac:dyDescent="0.2">
      <c r="A99" s="230">
        <v>42274</v>
      </c>
      <c r="B99" s="225">
        <v>7</v>
      </c>
      <c r="C99" s="231"/>
      <c r="D99" s="229"/>
      <c r="E99" s="234" t="s">
        <v>153</v>
      </c>
      <c r="F99" s="154"/>
      <c r="G99" s="228" t="s">
        <v>161</v>
      </c>
      <c r="H99" s="245">
        <v>16</v>
      </c>
      <c r="I99" s="245" t="s">
        <v>173</v>
      </c>
      <c r="J99" s="246" t="str">
        <f t="shared" si="2"/>
        <v>16-02</v>
      </c>
      <c r="K99" s="246" t="str">
        <f t="shared" si="3"/>
        <v>26-08</v>
      </c>
    </row>
    <row r="100" spans="1:11" hidden="1" x14ac:dyDescent="0.2">
      <c r="A100" s="230">
        <v>42275</v>
      </c>
      <c r="B100" s="225">
        <v>1</v>
      </c>
      <c r="C100" s="231"/>
      <c r="D100" s="229"/>
      <c r="E100" s="234" t="s">
        <v>154</v>
      </c>
      <c r="F100" s="154"/>
      <c r="G100" s="228"/>
      <c r="H100" s="245">
        <v>16</v>
      </c>
      <c r="I100" s="245" t="s">
        <v>173</v>
      </c>
      <c r="J100" s="246" t="str">
        <f t="shared" si="2"/>
        <v>16-03</v>
      </c>
      <c r="K100" s="246" t="str">
        <f t="shared" si="3"/>
        <v/>
      </c>
    </row>
    <row r="101" spans="1:11" hidden="1" x14ac:dyDescent="0.2">
      <c r="A101" s="230">
        <v>42276</v>
      </c>
      <c r="B101" s="225">
        <v>2</v>
      </c>
      <c r="C101" s="231"/>
      <c r="D101" s="229"/>
      <c r="E101" s="234" t="s">
        <v>154</v>
      </c>
      <c r="F101" s="154"/>
      <c r="G101" s="228"/>
      <c r="H101" s="245">
        <v>16</v>
      </c>
      <c r="I101" s="245" t="s">
        <v>173</v>
      </c>
      <c r="J101" s="246" t="str">
        <f t="shared" si="2"/>
        <v>16-03</v>
      </c>
      <c r="K101" s="246" t="str">
        <f t="shared" si="3"/>
        <v/>
      </c>
    </row>
    <row r="102" spans="1:11" hidden="1" x14ac:dyDescent="0.2">
      <c r="A102" s="230">
        <v>42277</v>
      </c>
      <c r="B102" s="225">
        <v>3</v>
      </c>
      <c r="C102" s="231"/>
      <c r="D102" s="229"/>
      <c r="E102" s="234" t="s">
        <v>154</v>
      </c>
      <c r="F102" s="154"/>
      <c r="G102" s="228"/>
      <c r="H102" s="245">
        <v>16</v>
      </c>
      <c r="I102" s="245" t="s">
        <v>173</v>
      </c>
      <c r="J102" s="246" t="str">
        <f t="shared" si="2"/>
        <v>16-03</v>
      </c>
      <c r="K102" s="246" t="str">
        <f t="shared" si="3"/>
        <v/>
      </c>
    </row>
    <row r="103" spans="1:11" hidden="1" x14ac:dyDescent="0.2">
      <c r="A103" s="230">
        <v>42278</v>
      </c>
      <c r="B103" s="225">
        <v>4</v>
      </c>
      <c r="C103" s="231"/>
      <c r="D103" s="229"/>
      <c r="E103" s="234" t="s">
        <v>154</v>
      </c>
      <c r="F103" s="154"/>
      <c r="G103" s="228"/>
      <c r="H103" s="245">
        <v>16</v>
      </c>
      <c r="I103" s="245" t="s">
        <v>173</v>
      </c>
      <c r="J103" s="246" t="str">
        <f t="shared" si="2"/>
        <v>16-03</v>
      </c>
      <c r="K103" s="246" t="str">
        <f t="shared" si="3"/>
        <v/>
      </c>
    </row>
    <row r="104" spans="1:11" hidden="1" x14ac:dyDescent="0.2">
      <c r="A104" s="230">
        <v>42279</v>
      </c>
      <c r="B104" s="225">
        <v>5</v>
      </c>
      <c r="C104" s="231"/>
      <c r="D104" s="229"/>
      <c r="E104" s="234" t="s">
        <v>154</v>
      </c>
      <c r="F104" s="154"/>
      <c r="G104" s="228" t="s">
        <v>162</v>
      </c>
      <c r="H104" s="245">
        <v>16</v>
      </c>
      <c r="I104" s="245" t="s">
        <v>173</v>
      </c>
      <c r="J104" s="246" t="str">
        <f t="shared" si="2"/>
        <v>16-03</v>
      </c>
      <c r="K104" s="246" t="str">
        <f t="shared" si="3"/>
        <v>26-09</v>
      </c>
    </row>
    <row r="105" spans="1:11" x14ac:dyDescent="0.2">
      <c r="A105" s="230">
        <v>42280</v>
      </c>
      <c r="B105" s="225">
        <v>6</v>
      </c>
      <c r="C105" s="231"/>
      <c r="D105" s="229"/>
      <c r="E105" s="234" t="s">
        <v>154</v>
      </c>
      <c r="F105" s="154"/>
      <c r="G105" s="228" t="s">
        <v>162</v>
      </c>
      <c r="H105" s="245">
        <v>16</v>
      </c>
      <c r="I105" s="245" t="s">
        <v>173</v>
      </c>
      <c r="J105" s="246" t="str">
        <f t="shared" si="2"/>
        <v>16-03</v>
      </c>
      <c r="K105" s="246" t="str">
        <f t="shared" si="3"/>
        <v>26-09</v>
      </c>
    </row>
    <row r="106" spans="1:11" hidden="1" x14ac:dyDescent="0.2">
      <c r="A106" s="230">
        <v>42281</v>
      </c>
      <c r="B106" s="225">
        <v>7</v>
      </c>
      <c r="C106" s="231"/>
      <c r="D106" s="229"/>
      <c r="E106" s="234" t="s">
        <v>154</v>
      </c>
      <c r="F106" s="154"/>
      <c r="G106" s="228" t="s">
        <v>162</v>
      </c>
      <c r="H106" s="245">
        <v>16</v>
      </c>
      <c r="I106" s="245" t="s">
        <v>173</v>
      </c>
      <c r="J106" s="246" t="str">
        <f t="shared" si="2"/>
        <v>16-03</v>
      </c>
      <c r="K106" s="246" t="str">
        <f t="shared" si="3"/>
        <v>26-09</v>
      </c>
    </row>
    <row r="107" spans="1:11" hidden="1" x14ac:dyDescent="0.2">
      <c r="A107" s="230">
        <v>42282</v>
      </c>
      <c r="B107" s="225">
        <v>1</v>
      </c>
      <c r="C107" s="231"/>
      <c r="D107" s="229"/>
      <c r="E107" s="234">
        <v>51</v>
      </c>
      <c r="F107" s="154"/>
      <c r="G107" s="228"/>
      <c r="H107" s="245">
        <v>16</v>
      </c>
      <c r="I107" s="245" t="s">
        <v>173</v>
      </c>
      <c r="J107" s="246" t="str">
        <f t="shared" si="2"/>
        <v>16-51</v>
      </c>
      <c r="K107" s="246" t="str">
        <f t="shared" si="3"/>
        <v/>
      </c>
    </row>
    <row r="108" spans="1:11" hidden="1" x14ac:dyDescent="0.2">
      <c r="A108" s="230">
        <v>42283</v>
      </c>
      <c r="B108" s="225">
        <v>2</v>
      </c>
      <c r="C108" s="231"/>
      <c r="D108" s="229"/>
      <c r="E108" s="234">
        <v>51</v>
      </c>
      <c r="F108" s="154"/>
      <c r="G108" s="228"/>
      <c r="H108" s="245">
        <v>16</v>
      </c>
      <c r="I108" s="245" t="s">
        <v>173</v>
      </c>
      <c r="J108" s="246" t="str">
        <f t="shared" si="2"/>
        <v>16-51</v>
      </c>
      <c r="K108" s="246" t="str">
        <f t="shared" si="3"/>
        <v/>
      </c>
    </row>
    <row r="109" spans="1:11" hidden="1" x14ac:dyDescent="0.2">
      <c r="A109" s="230">
        <v>42284</v>
      </c>
      <c r="B109" s="225">
        <v>3</v>
      </c>
      <c r="C109" s="231"/>
      <c r="D109" s="229"/>
      <c r="E109" s="234">
        <v>51</v>
      </c>
      <c r="F109" s="154"/>
      <c r="G109" s="228"/>
      <c r="H109" s="245">
        <v>16</v>
      </c>
      <c r="I109" s="245" t="s">
        <v>173</v>
      </c>
      <c r="J109" s="246" t="str">
        <f t="shared" si="2"/>
        <v>16-51</v>
      </c>
      <c r="K109" s="246" t="str">
        <f t="shared" si="3"/>
        <v/>
      </c>
    </row>
    <row r="110" spans="1:11" hidden="1" x14ac:dyDescent="0.2">
      <c r="A110" s="230">
        <v>42285</v>
      </c>
      <c r="B110" s="225">
        <v>4</v>
      </c>
      <c r="C110" s="231"/>
      <c r="D110" s="229"/>
      <c r="E110" s="234">
        <v>51</v>
      </c>
      <c r="F110" s="154"/>
      <c r="G110" s="228"/>
      <c r="H110" s="245">
        <v>16</v>
      </c>
      <c r="I110" s="245" t="s">
        <v>173</v>
      </c>
      <c r="J110" s="246" t="str">
        <f t="shared" si="2"/>
        <v>16-51</v>
      </c>
      <c r="K110" s="246" t="str">
        <f t="shared" si="3"/>
        <v/>
      </c>
    </row>
    <row r="111" spans="1:11" hidden="1" x14ac:dyDescent="0.2">
      <c r="A111" s="230">
        <v>42286</v>
      </c>
      <c r="B111" s="225">
        <v>5</v>
      </c>
      <c r="C111" s="231"/>
      <c r="D111" s="229"/>
      <c r="E111" s="234">
        <v>51</v>
      </c>
      <c r="F111" s="154"/>
      <c r="G111" s="228" t="s">
        <v>142</v>
      </c>
      <c r="H111" s="245">
        <v>16</v>
      </c>
      <c r="I111" s="245" t="s">
        <v>173</v>
      </c>
      <c r="J111" s="246" t="str">
        <f t="shared" si="2"/>
        <v>16-51</v>
      </c>
      <c r="K111" s="246" t="str">
        <f t="shared" si="3"/>
        <v>26-10</v>
      </c>
    </row>
    <row r="112" spans="1:11" x14ac:dyDescent="0.2">
      <c r="A112" s="230">
        <v>42287</v>
      </c>
      <c r="B112" s="225">
        <v>6</v>
      </c>
      <c r="C112" s="231"/>
      <c r="D112" s="229"/>
      <c r="E112" s="234">
        <v>51</v>
      </c>
      <c r="F112" s="154"/>
      <c r="G112" s="228" t="s">
        <v>142</v>
      </c>
      <c r="H112" s="245">
        <v>16</v>
      </c>
      <c r="I112" s="245" t="s">
        <v>173</v>
      </c>
      <c r="J112" s="246" t="str">
        <f t="shared" si="2"/>
        <v>16-51</v>
      </c>
      <c r="K112" s="246" t="str">
        <f t="shared" si="3"/>
        <v>26-10</v>
      </c>
    </row>
    <row r="113" spans="1:11" hidden="1" x14ac:dyDescent="0.2">
      <c r="A113" s="230">
        <v>42288</v>
      </c>
      <c r="B113" s="225">
        <v>7</v>
      </c>
      <c r="C113" s="231"/>
      <c r="D113" s="229"/>
      <c r="E113" s="234">
        <v>51</v>
      </c>
      <c r="F113" s="154"/>
      <c r="G113" s="228" t="s">
        <v>142</v>
      </c>
      <c r="H113" s="245">
        <v>16</v>
      </c>
      <c r="I113" s="245" t="s">
        <v>173</v>
      </c>
      <c r="J113" s="246" t="str">
        <f t="shared" si="2"/>
        <v>16-51</v>
      </c>
      <c r="K113" s="246" t="str">
        <f t="shared" si="3"/>
        <v>26-10</v>
      </c>
    </row>
    <row r="114" spans="1:11" hidden="1" x14ac:dyDescent="0.2">
      <c r="A114" s="230">
        <v>42289</v>
      </c>
      <c r="B114" s="225">
        <v>1</v>
      </c>
      <c r="C114" s="231"/>
      <c r="D114" s="229"/>
      <c r="E114" s="234" t="s">
        <v>155</v>
      </c>
      <c r="F114" s="154"/>
      <c r="G114" s="228"/>
      <c r="H114" s="245">
        <v>16</v>
      </c>
      <c r="I114" s="245" t="s">
        <v>173</v>
      </c>
      <c r="J114" s="246" t="str">
        <f t="shared" si="2"/>
        <v>16-04</v>
      </c>
      <c r="K114" s="246" t="str">
        <f t="shared" si="3"/>
        <v/>
      </c>
    </row>
    <row r="115" spans="1:11" hidden="1" x14ac:dyDescent="0.2">
      <c r="A115" s="230">
        <v>42290</v>
      </c>
      <c r="B115" s="225">
        <v>2</v>
      </c>
      <c r="C115" s="231"/>
      <c r="D115" s="229"/>
      <c r="E115" s="234" t="s">
        <v>155</v>
      </c>
      <c r="F115" s="154"/>
      <c r="G115" s="228"/>
      <c r="H115" s="245">
        <v>16</v>
      </c>
      <c r="I115" s="245" t="s">
        <v>173</v>
      </c>
      <c r="J115" s="246" t="str">
        <f t="shared" si="2"/>
        <v>16-04</v>
      </c>
      <c r="K115" s="246" t="str">
        <f t="shared" si="3"/>
        <v/>
      </c>
    </row>
    <row r="116" spans="1:11" hidden="1" x14ac:dyDescent="0.2">
      <c r="A116" s="230">
        <v>42291</v>
      </c>
      <c r="B116" s="225">
        <v>3</v>
      </c>
      <c r="C116" s="231"/>
      <c r="D116" s="231"/>
      <c r="E116" s="234" t="s">
        <v>155</v>
      </c>
      <c r="F116" s="154"/>
      <c r="G116" s="228"/>
      <c r="H116" s="245">
        <v>16</v>
      </c>
      <c r="I116" s="245" t="s">
        <v>173</v>
      </c>
      <c r="J116" s="246" t="str">
        <f t="shared" si="2"/>
        <v>16-04</v>
      </c>
      <c r="K116" s="246" t="str">
        <f t="shared" si="3"/>
        <v/>
      </c>
    </row>
    <row r="117" spans="1:11" hidden="1" x14ac:dyDescent="0.2">
      <c r="A117" s="230">
        <v>42292</v>
      </c>
      <c r="B117" s="225">
        <v>4</v>
      </c>
      <c r="C117" s="231"/>
      <c r="D117" s="231"/>
      <c r="E117" s="234" t="s">
        <v>155</v>
      </c>
      <c r="F117" s="154"/>
      <c r="G117" s="228"/>
      <c r="H117" s="245">
        <v>16</v>
      </c>
      <c r="I117" s="245" t="s">
        <v>173</v>
      </c>
      <c r="J117" s="246" t="str">
        <f t="shared" si="2"/>
        <v>16-04</v>
      </c>
      <c r="K117" s="246" t="str">
        <f t="shared" si="3"/>
        <v/>
      </c>
    </row>
    <row r="118" spans="1:11" hidden="1" x14ac:dyDescent="0.2">
      <c r="A118" s="230">
        <v>42293</v>
      </c>
      <c r="B118" s="225">
        <v>5</v>
      </c>
      <c r="C118" s="231"/>
      <c r="D118" s="231"/>
      <c r="E118" s="234" t="s">
        <v>155</v>
      </c>
      <c r="F118" s="154"/>
      <c r="G118" s="228" t="s">
        <v>113</v>
      </c>
      <c r="H118" s="245">
        <v>16</v>
      </c>
      <c r="I118" s="245" t="s">
        <v>173</v>
      </c>
      <c r="J118" s="246" t="str">
        <f t="shared" si="2"/>
        <v>16-04</v>
      </c>
      <c r="K118" s="246" t="str">
        <f t="shared" si="3"/>
        <v>26-11</v>
      </c>
    </row>
    <row r="119" spans="1:11" x14ac:dyDescent="0.2">
      <c r="A119" s="230">
        <v>42294</v>
      </c>
      <c r="B119" s="225">
        <v>6</v>
      </c>
      <c r="C119" s="231"/>
      <c r="D119" s="231"/>
      <c r="E119" s="234" t="s">
        <v>155</v>
      </c>
      <c r="F119" s="154"/>
      <c r="G119" s="228" t="s">
        <v>113</v>
      </c>
      <c r="H119" s="245">
        <v>16</v>
      </c>
      <c r="I119" s="245" t="s">
        <v>173</v>
      </c>
      <c r="J119" s="246" t="str">
        <f t="shared" si="2"/>
        <v>16-04</v>
      </c>
      <c r="K119" s="246" t="str">
        <f t="shared" si="3"/>
        <v>26-11</v>
      </c>
    </row>
    <row r="120" spans="1:11" hidden="1" x14ac:dyDescent="0.2">
      <c r="A120" s="230">
        <v>42295</v>
      </c>
      <c r="B120" s="225">
        <v>7</v>
      </c>
      <c r="C120" s="231"/>
      <c r="D120" s="231"/>
      <c r="E120" s="234" t="s">
        <v>155</v>
      </c>
      <c r="F120" s="154"/>
      <c r="G120" s="228" t="s">
        <v>113</v>
      </c>
      <c r="H120" s="245">
        <v>16</v>
      </c>
      <c r="I120" s="245" t="s">
        <v>173</v>
      </c>
      <c r="J120" s="246" t="str">
        <f t="shared" si="2"/>
        <v>16-04</v>
      </c>
      <c r="K120" s="246" t="str">
        <f t="shared" si="3"/>
        <v>26-11</v>
      </c>
    </row>
    <row r="121" spans="1:11" hidden="1" x14ac:dyDescent="0.2">
      <c r="A121" s="230">
        <v>42296</v>
      </c>
      <c r="B121" s="225">
        <v>1</v>
      </c>
      <c r="C121" s="231"/>
      <c r="D121" s="231"/>
      <c r="E121" s="234" t="s">
        <v>156</v>
      </c>
      <c r="F121" s="154"/>
      <c r="G121" s="228"/>
      <c r="H121" s="245">
        <v>16</v>
      </c>
      <c r="I121" s="245" t="s">
        <v>173</v>
      </c>
      <c r="J121" s="246" t="str">
        <f t="shared" si="2"/>
        <v>16-05</v>
      </c>
      <c r="K121" s="246" t="str">
        <f t="shared" si="3"/>
        <v/>
      </c>
    </row>
    <row r="122" spans="1:11" hidden="1" x14ac:dyDescent="0.2">
      <c r="A122" s="230">
        <v>42297</v>
      </c>
      <c r="B122" s="225">
        <v>2</v>
      </c>
      <c r="C122" s="231"/>
      <c r="D122" s="231"/>
      <c r="E122" s="234" t="s">
        <v>156</v>
      </c>
      <c r="F122" s="154"/>
      <c r="G122" s="228"/>
      <c r="H122" s="245">
        <v>16</v>
      </c>
      <c r="I122" s="245" t="s">
        <v>173</v>
      </c>
      <c r="J122" s="246" t="str">
        <f t="shared" si="2"/>
        <v>16-05</v>
      </c>
      <c r="K122" s="246" t="str">
        <f t="shared" si="3"/>
        <v/>
      </c>
    </row>
    <row r="123" spans="1:11" hidden="1" x14ac:dyDescent="0.2">
      <c r="A123" s="230">
        <v>42298</v>
      </c>
      <c r="B123" s="225">
        <v>3</v>
      </c>
      <c r="C123" s="231"/>
      <c r="D123" s="231"/>
      <c r="E123" s="234" t="s">
        <v>156</v>
      </c>
      <c r="F123" s="154"/>
      <c r="G123" s="228"/>
      <c r="H123" s="245">
        <v>16</v>
      </c>
      <c r="I123" s="245" t="s">
        <v>173</v>
      </c>
      <c r="J123" s="246" t="str">
        <f t="shared" si="2"/>
        <v>16-05</v>
      </c>
      <c r="K123" s="246" t="str">
        <f t="shared" si="3"/>
        <v/>
      </c>
    </row>
    <row r="124" spans="1:11" hidden="1" x14ac:dyDescent="0.2">
      <c r="A124" s="230">
        <v>42299</v>
      </c>
      <c r="B124" s="225">
        <v>4</v>
      </c>
      <c r="C124" s="231"/>
      <c r="D124" s="231"/>
      <c r="E124" s="234" t="s">
        <v>156</v>
      </c>
      <c r="F124" s="154"/>
      <c r="G124" s="228"/>
      <c r="H124" s="245">
        <v>16</v>
      </c>
      <c r="I124" s="245" t="s">
        <v>173</v>
      </c>
      <c r="J124" s="246" t="str">
        <f t="shared" si="2"/>
        <v>16-05</v>
      </c>
      <c r="K124" s="246" t="str">
        <f t="shared" si="3"/>
        <v/>
      </c>
    </row>
    <row r="125" spans="1:11" hidden="1" x14ac:dyDescent="0.2">
      <c r="A125" s="230">
        <v>42300</v>
      </c>
      <c r="B125" s="225">
        <v>5</v>
      </c>
      <c r="C125" s="231"/>
      <c r="D125" s="231"/>
      <c r="E125" s="234" t="s">
        <v>156</v>
      </c>
      <c r="F125" s="154"/>
      <c r="G125" s="228" t="s">
        <v>114</v>
      </c>
      <c r="H125" s="245">
        <v>16</v>
      </c>
      <c r="I125" s="245" t="s">
        <v>173</v>
      </c>
      <c r="J125" s="246" t="str">
        <f t="shared" si="2"/>
        <v>16-05</v>
      </c>
      <c r="K125" s="246" t="str">
        <f t="shared" si="3"/>
        <v>26-12</v>
      </c>
    </row>
    <row r="126" spans="1:11" x14ac:dyDescent="0.2">
      <c r="A126" s="230">
        <v>42301</v>
      </c>
      <c r="B126" s="225">
        <v>6</v>
      </c>
      <c r="C126" s="231"/>
      <c r="D126" s="231"/>
      <c r="E126" s="234" t="s">
        <v>156</v>
      </c>
      <c r="F126" s="154"/>
      <c r="G126" s="228" t="s">
        <v>114</v>
      </c>
      <c r="H126" s="245">
        <v>16</v>
      </c>
      <c r="I126" s="245" t="s">
        <v>173</v>
      </c>
      <c r="J126" s="246" t="str">
        <f t="shared" si="2"/>
        <v>16-05</v>
      </c>
      <c r="K126" s="246" t="str">
        <f t="shared" si="3"/>
        <v>26-12</v>
      </c>
    </row>
    <row r="127" spans="1:11" hidden="1" x14ac:dyDescent="0.2">
      <c r="A127" s="230">
        <v>42302</v>
      </c>
      <c r="B127" s="225">
        <v>7</v>
      </c>
      <c r="C127" s="231"/>
      <c r="D127" s="231"/>
      <c r="E127" s="234" t="s">
        <v>156</v>
      </c>
      <c r="F127" s="154"/>
      <c r="G127" s="228" t="s">
        <v>114</v>
      </c>
      <c r="H127" s="245">
        <v>16</v>
      </c>
      <c r="I127" s="245" t="s">
        <v>173</v>
      </c>
      <c r="J127" s="246" t="str">
        <f t="shared" si="2"/>
        <v>16-05</v>
      </c>
      <c r="K127" s="246" t="str">
        <f t="shared" si="3"/>
        <v>26-12</v>
      </c>
    </row>
    <row r="128" spans="1:11" hidden="1" x14ac:dyDescent="0.2">
      <c r="A128" s="230">
        <v>42303</v>
      </c>
      <c r="B128" s="225">
        <v>1</v>
      </c>
      <c r="C128" s="231"/>
      <c r="D128" s="231"/>
      <c r="E128" s="234" t="s">
        <v>157</v>
      </c>
      <c r="F128" s="154"/>
      <c r="G128" s="228"/>
      <c r="H128" s="245">
        <v>16</v>
      </c>
      <c r="I128" s="245" t="s">
        <v>173</v>
      </c>
      <c r="J128" s="246" t="str">
        <f t="shared" si="2"/>
        <v>16-06</v>
      </c>
      <c r="K128" s="246" t="str">
        <f t="shared" si="3"/>
        <v/>
      </c>
    </row>
    <row r="129" spans="1:11" hidden="1" x14ac:dyDescent="0.2">
      <c r="A129" s="230">
        <v>42304</v>
      </c>
      <c r="B129" s="225">
        <v>2</v>
      </c>
      <c r="C129" s="231"/>
      <c r="D129" s="231"/>
      <c r="E129" s="234" t="s">
        <v>157</v>
      </c>
      <c r="F129" s="154"/>
      <c r="G129" s="228"/>
      <c r="H129" s="245">
        <v>16</v>
      </c>
      <c r="I129" s="245" t="s">
        <v>173</v>
      </c>
      <c r="J129" s="246" t="str">
        <f t="shared" si="2"/>
        <v>16-06</v>
      </c>
      <c r="K129" s="246" t="str">
        <f t="shared" si="3"/>
        <v/>
      </c>
    </row>
    <row r="130" spans="1:11" hidden="1" x14ac:dyDescent="0.2">
      <c r="A130" s="230">
        <v>42305</v>
      </c>
      <c r="B130" s="225">
        <v>3</v>
      </c>
      <c r="C130" s="231"/>
      <c r="D130" s="231"/>
      <c r="E130" s="234" t="s">
        <v>157</v>
      </c>
      <c r="F130" s="154"/>
      <c r="G130" s="228"/>
      <c r="H130" s="245">
        <v>16</v>
      </c>
      <c r="I130" s="245" t="s">
        <v>173</v>
      </c>
      <c r="J130" s="246" t="str">
        <f t="shared" si="2"/>
        <v>16-06</v>
      </c>
      <c r="K130" s="246" t="str">
        <f t="shared" si="3"/>
        <v/>
      </c>
    </row>
    <row r="131" spans="1:11" hidden="1" x14ac:dyDescent="0.2">
      <c r="A131" s="230">
        <v>42306</v>
      </c>
      <c r="B131" s="225">
        <v>4</v>
      </c>
      <c r="C131" s="231"/>
      <c r="D131" s="231"/>
      <c r="E131" s="234" t="s">
        <v>157</v>
      </c>
      <c r="F131" s="154"/>
      <c r="G131" s="228"/>
      <c r="H131" s="245">
        <v>16</v>
      </c>
      <c r="I131" s="245" t="s">
        <v>173</v>
      </c>
      <c r="J131" s="246" t="str">
        <f t="shared" ref="J131:J194" si="4">CONCATENATE(H131,"-",E131)</f>
        <v>16-06</v>
      </c>
      <c r="K131" s="246" t="str">
        <f t="shared" ref="K131:K194" si="5">IF(G131="","",CONCATENATE(I131,"-",G131))</f>
        <v/>
      </c>
    </row>
    <row r="132" spans="1:11" hidden="1" x14ac:dyDescent="0.2">
      <c r="A132" s="230">
        <v>42307</v>
      </c>
      <c r="B132" s="225">
        <v>5</v>
      </c>
      <c r="C132" s="231"/>
      <c r="D132" s="231"/>
      <c r="E132" s="234" t="s">
        <v>157</v>
      </c>
      <c r="F132" s="154"/>
      <c r="G132" s="228" t="s">
        <v>120</v>
      </c>
      <c r="H132" s="245">
        <v>16</v>
      </c>
      <c r="I132" s="245" t="s">
        <v>173</v>
      </c>
      <c r="J132" s="246" t="str">
        <f t="shared" si="4"/>
        <v>16-06</v>
      </c>
      <c r="K132" s="246" t="str">
        <f t="shared" si="5"/>
        <v>26-13</v>
      </c>
    </row>
    <row r="133" spans="1:11" x14ac:dyDescent="0.2">
      <c r="A133" s="230">
        <v>42308</v>
      </c>
      <c r="B133" s="225">
        <v>6</v>
      </c>
      <c r="C133" s="231"/>
      <c r="D133" s="231"/>
      <c r="E133" s="234" t="s">
        <v>157</v>
      </c>
      <c r="F133" s="154"/>
      <c r="G133" s="228" t="s">
        <v>120</v>
      </c>
      <c r="H133" s="245">
        <v>16</v>
      </c>
      <c r="I133" s="245" t="s">
        <v>173</v>
      </c>
      <c r="J133" s="246" t="str">
        <f t="shared" si="4"/>
        <v>16-06</v>
      </c>
      <c r="K133" s="246" t="str">
        <f t="shared" si="5"/>
        <v>26-13</v>
      </c>
    </row>
    <row r="134" spans="1:11" hidden="1" x14ac:dyDescent="0.2">
      <c r="A134" s="230">
        <v>42309</v>
      </c>
      <c r="B134" s="225">
        <v>7</v>
      </c>
      <c r="C134" s="231"/>
      <c r="D134" s="231"/>
      <c r="E134" s="234" t="s">
        <v>157</v>
      </c>
      <c r="F134" s="154"/>
      <c r="G134" s="228" t="s">
        <v>120</v>
      </c>
      <c r="H134" s="245">
        <v>16</v>
      </c>
      <c r="I134" s="245" t="s">
        <v>173</v>
      </c>
      <c r="J134" s="246" t="str">
        <f t="shared" si="4"/>
        <v>16-06</v>
      </c>
      <c r="K134" s="246" t="str">
        <f t="shared" si="5"/>
        <v>26-13</v>
      </c>
    </row>
    <row r="135" spans="1:11" hidden="1" x14ac:dyDescent="0.2">
      <c r="A135" s="230">
        <v>42310</v>
      </c>
      <c r="B135" s="225">
        <v>1</v>
      </c>
      <c r="C135" s="231"/>
      <c r="D135" s="231"/>
      <c r="E135" s="234" t="s">
        <v>158</v>
      </c>
      <c r="F135" s="154"/>
      <c r="G135" s="228"/>
      <c r="H135" s="245">
        <v>16</v>
      </c>
      <c r="I135" s="245" t="s">
        <v>173</v>
      </c>
      <c r="J135" s="246" t="str">
        <f t="shared" si="4"/>
        <v>16-07</v>
      </c>
      <c r="K135" s="246" t="str">
        <f t="shared" si="5"/>
        <v/>
      </c>
    </row>
    <row r="136" spans="1:11" hidden="1" x14ac:dyDescent="0.2">
      <c r="A136" s="230">
        <v>42311</v>
      </c>
      <c r="B136" s="225">
        <v>2</v>
      </c>
      <c r="C136" s="231"/>
      <c r="D136" s="231"/>
      <c r="E136" s="234" t="s">
        <v>158</v>
      </c>
      <c r="F136" s="154"/>
      <c r="G136" s="228"/>
      <c r="H136" s="245">
        <v>16</v>
      </c>
      <c r="I136" s="245" t="s">
        <v>173</v>
      </c>
      <c r="J136" s="246" t="str">
        <f t="shared" si="4"/>
        <v>16-07</v>
      </c>
      <c r="K136" s="246" t="str">
        <f t="shared" si="5"/>
        <v/>
      </c>
    </row>
    <row r="137" spans="1:11" hidden="1" x14ac:dyDescent="0.2">
      <c r="A137" s="230">
        <v>42312</v>
      </c>
      <c r="B137" s="225">
        <v>3</v>
      </c>
      <c r="C137" s="231"/>
      <c r="D137" s="231"/>
      <c r="E137" s="234" t="s">
        <v>158</v>
      </c>
      <c r="F137" s="154"/>
      <c r="G137" s="228"/>
      <c r="H137" s="245">
        <v>16</v>
      </c>
      <c r="I137" s="245" t="s">
        <v>173</v>
      </c>
      <c r="J137" s="246" t="str">
        <f t="shared" si="4"/>
        <v>16-07</v>
      </c>
      <c r="K137" s="246" t="str">
        <f t="shared" si="5"/>
        <v/>
      </c>
    </row>
    <row r="138" spans="1:11" hidden="1" x14ac:dyDescent="0.2">
      <c r="A138" s="230">
        <v>42313</v>
      </c>
      <c r="B138" s="225">
        <v>4</v>
      </c>
      <c r="C138" s="231"/>
      <c r="D138" s="231"/>
      <c r="E138" s="234" t="s">
        <v>158</v>
      </c>
      <c r="F138" s="154"/>
      <c r="G138" s="228"/>
      <c r="H138" s="245">
        <v>16</v>
      </c>
      <c r="I138" s="245" t="s">
        <v>173</v>
      </c>
      <c r="J138" s="246" t="str">
        <f t="shared" si="4"/>
        <v>16-07</v>
      </c>
      <c r="K138" s="246" t="str">
        <f t="shared" si="5"/>
        <v/>
      </c>
    </row>
    <row r="139" spans="1:11" hidden="1" x14ac:dyDescent="0.2">
      <c r="A139" s="230">
        <v>42314</v>
      </c>
      <c r="B139" s="225">
        <v>5</v>
      </c>
      <c r="C139" s="231"/>
      <c r="D139" s="231"/>
      <c r="E139" s="234" t="s">
        <v>158</v>
      </c>
      <c r="F139" s="154"/>
      <c r="G139" s="228" t="s">
        <v>121</v>
      </c>
      <c r="H139" s="245">
        <v>16</v>
      </c>
      <c r="I139" s="245" t="s">
        <v>173</v>
      </c>
      <c r="J139" s="246" t="str">
        <f t="shared" si="4"/>
        <v>16-07</v>
      </c>
      <c r="K139" s="246" t="str">
        <f t="shared" si="5"/>
        <v>26-14</v>
      </c>
    </row>
    <row r="140" spans="1:11" x14ac:dyDescent="0.2">
      <c r="A140" s="230">
        <v>42315</v>
      </c>
      <c r="B140" s="225">
        <v>6</v>
      </c>
      <c r="C140" s="231"/>
      <c r="D140" s="231"/>
      <c r="E140" s="234" t="s">
        <v>158</v>
      </c>
      <c r="F140" s="154"/>
      <c r="G140" s="228" t="s">
        <v>121</v>
      </c>
      <c r="H140" s="245">
        <v>16</v>
      </c>
      <c r="I140" s="245" t="s">
        <v>173</v>
      </c>
      <c r="J140" s="246" t="str">
        <f t="shared" si="4"/>
        <v>16-07</v>
      </c>
      <c r="K140" s="246" t="str">
        <f t="shared" si="5"/>
        <v>26-14</v>
      </c>
    </row>
    <row r="141" spans="1:11" hidden="1" x14ac:dyDescent="0.2">
      <c r="A141" s="230">
        <v>42316</v>
      </c>
      <c r="B141" s="225">
        <v>7</v>
      </c>
      <c r="C141" s="231"/>
      <c r="D141" s="231"/>
      <c r="E141" s="234" t="s">
        <v>158</v>
      </c>
      <c r="F141" s="154"/>
      <c r="G141" s="228" t="s">
        <v>121</v>
      </c>
      <c r="H141" s="245">
        <v>16</v>
      </c>
      <c r="I141" s="245" t="s">
        <v>173</v>
      </c>
      <c r="J141" s="246" t="str">
        <f t="shared" si="4"/>
        <v>16-07</v>
      </c>
      <c r="K141" s="246" t="str">
        <f t="shared" si="5"/>
        <v>26-14</v>
      </c>
    </row>
    <row r="142" spans="1:11" hidden="1" x14ac:dyDescent="0.2">
      <c r="A142" s="230">
        <v>42317</v>
      </c>
      <c r="B142" s="225">
        <v>1</v>
      </c>
      <c r="C142" s="231"/>
      <c r="D142" s="231"/>
      <c r="E142" s="234">
        <v>52</v>
      </c>
      <c r="F142" s="154"/>
      <c r="G142" s="228"/>
      <c r="H142" s="245">
        <v>16</v>
      </c>
      <c r="I142" s="245" t="s">
        <v>173</v>
      </c>
      <c r="J142" s="246" t="str">
        <f t="shared" si="4"/>
        <v>16-52</v>
      </c>
      <c r="K142" s="246" t="str">
        <f t="shared" si="5"/>
        <v/>
      </c>
    </row>
    <row r="143" spans="1:11" hidden="1" x14ac:dyDescent="0.2">
      <c r="A143" s="230">
        <v>42318</v>
      </c>
      <c r="B143" s="225">
        <v>2</v>
      </c>
      <c r="C143" s="231"/>
      <c r="D143" s="231"/>
      <c r="E143" s="234">
        <v>52</v>
      </c>
      <c r="F143" s="154"/>
      <c r="G143" s="228"/>
      <c r="H143" s="245">
        <v>16</v>
      </c>
      <c r="I143" s="245" t="s">
        <v>173</v>
      </c>
      <c r="J143" s="246" t="str">
        <f t="shared" si="4"/>
        <v>16-52</v>
      </c>
      <c r="K143" s="246" t="str">
        <f t="shared" si="5"/>
        <v/>
      </c>
    </row>
    <row r="144" spans="1:11" hidden="1" x14ac:dyDescent="0.2">
      <c r="A144" s="230">
        <v>42319</v>
      </c>
      <c r="B144" s="225">
        <v>3</v>
      </c>
      <c r="C144" s="231"/>
      <c r="D144" s="231"/>
      <c r="E144" s="234">
        <v>52</v>
      </c>
      <c r="F144" s="154"/>
      <c r="G144" s="228"/>
      <c r="H144" s="245">
        <v>16</v>
      </c>
      <c r="I144" s="245" t="s">
        <v>173</v>
      </c>
      <c r="J144" s="246" t="str">
        <f t="shared" si="4"/>
        <v>16-52</v>
      </c>
      <c r="K144" s="246" t="str">
        <f t="shared" si="5"/>
        <v/>
      </c>
    </row>
    <row r="145" spans="1:11" hidden="1" x14ac:dyDescent="0.2">
      <c r="A145" s="230">
        <v>42320</v>
      </c>
      <c r="B145" s="225">
        <v>4</v>
      </c>
      <c r="C145" s="231"/>
      <c r="D145" s="231"/>
      <c r="E145" s="234">
        <v>52</v>
      </c>
      <c r="F145" s="154"/>
      <c r="G145" s="228"/>
      <c r="H145" s="245">
        <v>16</v>
      </c>
      <c r="I145" s="245" t="s">
        <v>173</v>
      </c>
      <c r="J145" s="246" t="str">
        <f t="shared" si="4"/>
        <v>16-52</v>
      </c>
      <c r="K145" s="246" t="str">
        <f t="shared" si="5"/>
        <v/>
      </c>
    </row>
    <row r="146" spans="1:11" hidden="1" x14ac:dyDescent="0.2">
      <c r="A146" s="230">
        <v>42321</v>
      </c>
      <c r="B146" s="225">
        <v>5</v>
      </c>
      <c r="C146" s="231"/>
      <c r="D146" s="231"/>
      <c r="E146" s="234">
        <v>52</v>
      </c>
      <c r="F146" s="154"/>
      <c r="G146" s="228" t="s">
        <v>143</v>
      </c>
      <c r="H146" s="245">
        <v>16</v>
      </c>
      <c r="I146" s="245" t="s">
        <v>173</v>
      </c>
      <c r="J146" s="246" t="str">
        <f t="shared" si="4"/>
        <v>16-52</v>
      </c>
      <c r="K146" s="246" t="str">
        <f t="shared" si="5"/>
        <v>26-15</v>
      </c>
    </row>
    <row r="147" spans="1:11" x14ac:dyDescent="0.2">
      <c r="A147" s="230">
        <v>42322</v>
      </c>
      <c r="B147" s="225">
        <v>6</v>
      </c>
      <c r="C147" s="231"/>
      <c r="D147" s="231"/>
      <c r="E147" s="234">
        <v>52</v>
      </c>
      <c r="F147" s="154"/>
      <c r="G147" s="228" t="s">
        <v>143</v>
      </c>
      <c r="H147" s="245">
        <v>16</v>
      </c>
      <c r="I147" s="245" t="s">
        <v>173</v>
      </c>
      <c r="J147" s="246" t="str">
        <f t="shared" si="4"/>
        <v>16-52</v>
      </c>
      <c r="K147" s="246" t="str">
        <f t="shared" si="5"/>
        <v>26-15</v>
      </c>
    </row>
    <row r="148" spans="1:11" hidden="1" x14ac:dyDescent="0.2">
      <c r="A148" s="230">
        <v>42323</v>
      </c>
      <c r="B148" s="225">
        <v>7</v>
      </c>
      <c r="C148" s="231"/>
      <c r="D148" s="231"/>
      <c r="E148" s="234">
        <v>52</v>
      </c>
      <c r="F148" s="154"/>
      <c r="G148" s="228" t="s">
        <v>143</v>
      </c>
      <c r="H148" s="245">
        <v>16</v>
      </c>
      <c r="I148" s="245" t="s">
        <v>173</v>
      </c>
      <c r="J148" s="246" t="str">
        <f t="shared" si="4"/>
        <v>16-52</v>
      </c>
      <c r="K148" s="246" t="str">
        <f t="shared" si="5"/>
        <v>26-15</v>
      </c>
    </row>
    <row r="149" spans="1:11" hidden="1" x14ac:dyDescent="0.2">
      <c r="A149" s="230">
        <v>42324</v>
      </c>
      <c r="B149" s="225">
        <v>1</v>
      </c>
      <c r="C149" s="231"/>
      <c r="D149" s="231"/>
      <c r="E149" s="234" t="s">
        <v>161</v>
      </c>
      <c r="F149" s="154"/>
      <c r="G149" s="228"/>
      <c r="H149" s="245">
        <v>16</v>
      </c>
      <c r="I149" s="245" t="s">
        <v>173</v>
      </c>
      <c r="J149" s="246" t="str">
        <f t="shared" si="4"/>
        <v>16-08</v>
      </c>
      <c r="K149" s="246" t="str">
        <f t="shared" si="5"/>
        <v/>
      </c>
    </row>
    <row r="150" spans="1:11" hidden="1" x14ac:dyDescent="0.2">
      <c r="A150" s="230">
        <v>42325</v>
      </c>
      <c r="B150" s="225">
        <v>2</v>
      </c>
      <c r="C150" s="231"/>
      <c r="D150" s="231"/>
      <c r="E150" s="234" t="s">
        <v>161</v>
      </c>
      <c r="F150" s="154"/>
      <c r="G150" s="228"/>
      <c r="H150" s="245">
        <v>16</v>
      </c>
      <c r="I150" s="245" t="s">
        <v>173</v>
      </c>
      <c r="J150" s="246" t="str">
        <f t="shared" si="4"/>
        <v>16-08</v>
      </c>
      <c r="K150" s="246" t="str">
        <f t="shared" si="5"/>
        <v/>
      </c>
    </row>
    <row r="151" spans="1:11" hidden="1" x14ac:dyDescent="0.2">
      <c r="A151" s="230">
        <v>42326</v>
      </c>
      <c r="B151" s="225">
        <v>3</v>
      </c>
      <c r="C151" s="231"/>
      <c r="D151" s="231"/>
      <c r="E151" s="234" t="s">
        <v>161</v>
      </c>
      <c r="F151" s="154"/>
      <c r="G151" s="228"/>
      <c r="H151" s="245">
        <v>16</v>
      </c>
      <c r="I151" s="245" t="s">
        <v>173</v>
      </c>
      <c r="J151" s="246" t="str">
        <f t="shared" si="4"/>
        <v>16-08</v>
      </c>
      <c r="K151" s="246" t="str">
        <f t="shared" si="5"/>
        <v/>
      </c>
    </row>
    <row r="152" spans="1:11" hidden="1" x14ac:dyDescent="0.2">
      <c r="A152" s="230">
        <v>42327</v>
      </c>
      <c r="B152" s="225">
        <v>4</v>
      </c>
      <c r="C152" s="231"/>
      <c r="D152" s="231"/>
      <c r="E152" s="234" t="s">
        <v>161</v>
      </c>
      <c r="F152" s="154"/>
      <c r="G152" s="228"/>
      <c r="H152" s="245">
        <v>16</v>
      </c>
      <c r="I152" s="245" t="s">
        <v>173</v>
      </c>
      <c r="J152" s="246" t="str">
        <f t="shared" si="4"/>
        <v>16-08</v>
      </c>
      <c r="K152" s="246" t="str">
        <f t="shared" si="5"/>
        <v/>
      </c>
    </row>
    <row r="153" spans="1:11" hidden="1" x14ac:dyDescent="0.2">
      <c r="A153" s="230">
        <v>42328</v>
      </c>
      <c r="B153" s="225">
        <v>5</v>
      </c>
      <c r="C153" s="231"/>
      <c r="D153" s="231"/>
      <c r="E153" s="234" t="s">
        <v>161</v>
      </c>
      <c r="F153" s="154"/>
      <c r="G153" s="228" t="s">
        <v>144</v>
      </c>
      <c r="H153" s="245">
        <v>16</v>
      </c>
      <c r="I153" s="245" t="s">
        <v>173</v>
      </c>
      <c r="J153" s="246" t="str">
        <f t="shared" si="4"/>
        <v>16-08</v>
      </c>
      <c r="K153" s="246" t="str">
        <f t="shared" si="5"/>
        <v>26-16</v>
      </c>
    </row>
    <row r="154" spans="1:11" x14ac:dyDescent="0.2">
      <c r="A154" s="230">
        <v>42329</v>
      </c>
      <c r="B154" s="225">
        <v>6</v>
      </c>
      <c r="C154" s="231"/>
      <c r="D154" s="231"/>
      <c r="E154" s="234" t="s">
        <v>161</v>
      </c>
      <c r="F154" s="154"/>
      <c r="G154" s="228" t="s">
        <v>144</v>
      </c>
      <c r="H154" s="245">
        <v>16</v>
      </c>
      <c r="I154" s="245" t="s">
        <v>173</v>
      </c>
      <c r="J154" s="246" t="str">
        <f t="shared" si="4"/>
        <v>16-08</v>
      </c>
      <c r="K154" s="246" t="str">
        <f t="shared" si="5"/>
        <v>26-16</v>
      </c>
    </row>
    <row r="155" spans="1:11" hidden="1" x14ac:dyDescent="0.2">
      <c r="A155" s="230">
        <v>42330</v>
      </c>
      <c r="B155" s="225">
        <v>7</v>
      </c>
      <c r="C155" s="231"/>
      <c r="D155" s="231"/>
      <c r="E155" s="234" t="s">
        <v>161</v>
      </c>
      <c r="F155" s="154"/>
      <c r="G155" s="228" t="s">
        <v>144</v>
      </c>
      <c r="H155" s="245">
        <v>16</v>
      </c>
      <c r="I155" s="245" t="s">
        <v>173</v>
      </c>
      <c r="J155" s="246" t="str">
        <f t="shared" si="4"/>
        <v>16-08</v>
      </c>
      <c r="K155" s="246" t="str">
        <f t="shared" si="5"/>
        <v>26-16</v>
      </c>
    </row>
    <row r="156" spans="1:11" hidden="1" x14ac:dyDescent="0.2">
      <c r="A156" s="230">
        <v>42331</v>
      </c>
      <c r="B156" s="225">
        <v>1</v>
      </c>
      <c r="C156" s="231"/>
      <c r="D156" s="231"/>
      <c r="E156" s="234" t="s">
        <v>162</v>
      </c>
      <c r="F156" s="154"/>
      <c r="G156" s="228"/>
      <c r="H156" s="245">
        <v>16</v>
      </c>
      <c r="I156" s="245" t="s">
        <v>173</v>
      </c>
      <c r="J156" s="246" t="str">
        <f t="shared" si="4"/>
        <v>16-09</v>
      </c>
      <c r="K156" s="246" t="str">
        <f t="shared" si="5"/>
        <v/>
      </c>
    </row>
    <row r="157" spans="1:11" hidden="1" x14ac:dyDescent="0.2">
      <c r="A157" s="230">
        <v>42332</v>
      </c>
      <c r="B157" s="225">
        <v>2</v>
      </c>
      <c r="C157" s="231"/>
      <c r="D157" s="231"/>
      <c r="E157" s="234" t="s">
        <v>162</v>
      </c>
      <c r="F157" s="154"/>
      <c r="G157" s="228"/>
      <c r="H157" s="245">
        <v>16</v>
      </c>
      <c r="I157" s="245" t="s">
        <v>173</v>
      </c>
      <c r="J157" s="246" t="str">
        <f t="shared" si="4"/>
        <v>16-09</v>
      </c>
      <c r="K157" s="246" t="str">
        <f t="shared" si="5"/>
        <v/>
      </c>
    </row>
    <row r="158" spans="1:11" hidden="1" x14ac:dyDescent="0.2">
      <c r="A158" s="230">
        <v>42333</v>
      </c>
      <c r="B158" s="225">
        <v>3</v>
      </c>
      <c r="C158" s="231"/>
      <c r="D158" s="231"/>
      <c r="E158" s="234" t="s">
        <v>162</v>
      </c>
      <c r="F158" s="154"/>
      <c r="G158" s="228"/>
      <c r="H158" s="245">
        <v>16</v>
      </c>
      <c r="I158" s="245" t="s">
        <v>173</v>
      </c>
      <c r="J158" s="246" t="str">
        <f t="shared" si="4"/>
        <v>16-09</v>
      </c>
      <c r="K158" s="246" t="str">
        <f t="shared" si="5"/>
        <v/>
      </c>
    </row>
    <row r="159" spans="1:11" hidden="1" x14ac:dyDescent="0.2">
      <c r="A159" s="230">
        <v>42334</v>
      </c>
      <c r="B159" s="225">
        <v>4</v>
      </c>
      <c r="C159" s="231"/>
      <c r="D159" s="231"/>
      <c r="E159" s="234" t="s">
        <v>162</v>
      </c>
      <c r="F159" s="154"/>
      <c r="G159" s="228"/>
      <c r="H159" s="245">
        <v>16</v>
      </c>
      <c r="I159" s="245" t="s">
        <v>173</v>
      </c>
      <c r="J159" s="246" t="str">
        <f t="shared" si="4"/>
        <v>16-09</v>
      </c>
      <c r="K159" s="246" t="str">
        <f t="shared" si="5"/>
        <v/>
      </c>
    </row>
    <row r="160" spans="1:11" hidden="1" x14ac:dyDescent="0.2">
      <c r="A160" s="230">
        <v>42335</v>
      </c>
      <c r="B160" s="225">
        <v>5</v>
      </c>
      <c r="C160" s="231"/>
      <c r="D160" s="231"/>
      <c r="E160" s="234" t="s">
        <v>162</v>
      </c>
      <c r="F160" s="154"/>
      <c r="G160" s="228" t="s">
        <v>115</v>
      </c>
      <c r="H160" s="245">
        <v>16</v>
      </c>
      <c r="I160" s="245" t="s">
        <v>173</v>
      </c>
      <c r="J160" s="246" t="str">
        <f t="shared" si="4"/>
        <v>16-09</v>
      </c>
      <c r="K160" s="246" t="str">
        <f t="shared" si="5"/>
        <v>26-17</v>
      </c>
    </row>
    <row r="161" spans="1:11" x14ac:dyDescent="0.2">
      <c r="A161" s="230">
        <v>42336</v>
      </c>
      <c r="B161" s="225">
        <v>6</v>
      </c>
      <c r="C161" s="231"/>
      <c r="D161" s="231"/>
      <c r="E161" s="234" t="s">
        <v>162</v>
      </c>
      <c r="F161" s="154"/>
      <c r="G161" s="228" t="s">
        <v>115</v>
      </c>
      <c r="H161" s="245">
        <v>16</v>
      </c>
      <c r="I161" s="245" t="s">
        <v>173</v>
      </c>
      <c r="J161" s="246" t="str">
        <f t="shared" si="4"/>
        <v>16-09</v>
      </c>
      <c r="K161" s="246" t="str">
        <f t="shared" si="5"/>
        <v>26-17</v>
      </c>
    </row>
    <row r="162" spans="1:11" hidden="1" x14ac:dyDescent="0.2">
      <c r="A162" s="230">
        <v>42337</v>
      </c>
      <c r="B162" s="225">
        <v>7</v>
      </c>
      <c r="C162" s="231"/>
      <c r="D162" s="231"/>
      <c r="E162" s="234" t="s">
        <v>162</v>
      </c>
      <c r="F162" s="154"/>
      <c r="G162" s="228" t="s">
        <v>115</v>
      </c>
      <c r="H162" s="245">
        <v>16</v>
      </c>
      <c r="I162" s="245" t="s">
        <v>173</v>
      </c>
      <c r="J162" s="246" t="str">
        <f t="shared" si="4"/>
        <v>16-09</v>
      </c>
      <c r="K162" s="246" t="str">
        <f t="shared" si="5"/>
        <v>26-17</v>
      </c>
    </row>
    <row r="163" spans="1:11" hidden="1" x14ac:dyDescent="0.2">
      <c r="A163" s="230">
        <v>42338</v>
      </c>
      <c r="B163" s="225">
        <v>1</v>
      </c>
      <c r="C163" s="231"/>
      <c r="D163" s="231"/>
      <c r="E163" s="234">
        <v>10</v>
      </c>
      <c r="F163" s="154"/>
      <c r="G163" s="228"/>
      <c r="H163" s="245">
        <v>16</v>
      </c>
      <c r="I163" s="245" t="s">
        <v>173</v>
      </c>
      <c r="J163" s="246" t="str">
        <f t="shared" si="4"/>
        <v>16-10</v>
      </c>
      <c r="K163" s="246" t="str">
        <f t="shared" si="5"/>
        <v/>
      </c>
    </row>
    <row r="164" spans="1:11" hidden="1" x14ac:dyDescent="0.2">
      <c r="A164" s="230">
        <v>42339</v>
      </c>
      <c r="B164" s="225">
        <v>2</v>
      </c>
      <c r="C164" s="231"/>
      <c r="D164" s="231"/>
      <c r="E164" s="234">
        <v>10</v>
      </c>
      <c r="F164" s="154"/>
      <c r="G164" s="228"/>
      <c r="H164" s="245">
        <v>16</v>
      </c>
      <c r="I164" s="245" t="s">
        <v>173</v>
      </c>
      <c r="J164" s="246" t="str">
        <f t="shared" si="4"/>
        <v>16-10</v>
      </c>
      <c r="K164" s="246" t="str">
        <f t="shared" si="5"/>
        <v/>
      </c>
    </row>
    <row r="165" spans="1:11" hidden="1" x14ac:dyDescent="0.2">
      <c r="A165" s="230">
        <v>42340</v>
      </c>
      <c r="B165" s="225">
        <v>3</v>
      </c>
      <c r="C165" s="231"/>
      <c r="D165" s="231"/>
      <c r="E165" s="234">
        <v>10</v>
      </c>
      <c r="F165" s="154"/>
      <c r="G165" s="228"/>
      <c r="H165" s="245">
        <v>16</v>
      </c>
      <c r="I165" s="245" t="s">
        <v>173</v>
      </c>
      <c r="J165" s="246" t="str">
        <f t="shared" si="4"/>
        <v>16-10</v>
      </c>
      <c r="K165" s="246" t="str">
        <f t="shared" si="5"/>
        <v/>
      </c>
    </row>
    <row r="166" spans="1:11" hidden="1" x14ac:dyDescent="0.2">
      <c r="A166" s="230">
        <v>42341</v>
      </c>
      <c r="B166" s="225">
        <v>4</v>
      </c>
      <c r="C166" s="231"/>
      <c r="D166" s="231"/>
      <c r="E166" s="234">
        <v>10</v>
      </c>
      <c r="F166" s="154"/>
      <c r="G166" s="228"/>
      <c r="H166" s="245">
        <v>16</v>
      </c>
      <c r="I166" s="245" t="s">
        <v>173</v>
      </c>
      <c r="J166" s="246" t="str">
        <f t="shared" si="4"/>
        <v>16-10</v>
      </c>
      <c r="K166" s="246" t="str">
        <f t="shared" si="5"/>
        <v/>
      </c>
    </row>
    <row r="167" spans="1:11" hidden="1" x14ac:dyDescent="0.2">
      <c r="A167" s="230">
        <v>42342</v>
      </c>
      <c r="B167" s="225">
        <v>5</v>
      </c>
      <c r="C167" s="231"/>
      <c r="D167" s="231"/>
      <c r="E167" s="234">
        <v>10</v>
      </c>
      <c r="F167" s="154"/>
      <c r="G167" s="228" t="s">
        <v>116</v>
      </c>
      <c r="H167" s="245">
        <v>16</v>
      </c>
      <c r="I167" s="245" t="s">
        <v>173</v>
      </c>
      <c r="J167" s="246" t="str">
        <f t="shared" si="4"/>
        <v>16-10</v>
      </c>
      <c r="K167" s="246" t="str">
        <f t="shared" si="5"/>
        <v>26-18</v>
      </c>
    </row>
    <row r="168" spans="1:11" x14ac:dyDescent="0.2">
      <c r="A168" s="230">
        <v>42343</v>
      </c>
      <c r="B168" s="225">
        <v>6</v>
      </c>
      <c r="C168" s="231"/>
      <c r="D168" s="231"/>
      <c r="E168" s="234">
        <v>10</v>
      </c>
      <c r="F168" s="154"/>
      <c r="G168" s="228" t="s">
        <v>116</v>
      </c>
      <c r="H168" s="245">
        <v>16</v>
      </c>
      <c r="I168" s="245" t="s">
        <v>173</v>
      </c>
      <c r="J168" s="246" t="str">
        <f t="shared" si="4"/>
        <v>16-10</v>
      </c>
      <c r="K168" s="246" t="str">
        <f t="shared" si="5"/>
        <v>26-18</v>
      </c>
    </row>
    <row r="169" spans="1:11" hidden="1" x14ac:dyDescent="0.2">
      <c r="A169" s="230">
        <v>42344</v>
      </c>
      <c r="B169" s="225">
        <v>7</v>
      </c>
      <c r="C169" s="231"/>
      <c r="D169" s="231"/>
      <c r="E169" s="234">
        <v>10</v>
      </c>
      <c r="F169" s="154"/>
      <c r="G169" s="228" t="s">
        <v>116</v>
      </c>
      <c r="H169" s="245">
        <v>16</v>
      </c>
      <c r="I169" s="245" t="s">
        <v>173</v>
      </c>
      <c r="J169" s="246" t="str">
        <f t="shared" si="4"/>
        <v>16-10</v>
      </c>
      <c r="K169" s="246" t="str">
        <f t="shared" si="5"/>
        <v>26-18</v>
      </c>
    </row>
    <row r="170" spans="1:11" hidden="1" x14ac:dyDescent="0.2">
      <c r="A170" s="230">
        <v>42345</v>
      </c>
      <c r="B170" s="225">
        <v>1</v>
      </c>
      <c r="C170" s="231"/>
      <c r="D170" s="231"/>
      <c r="E170" s="234">
        <v>11</v>
      </c>
      <c r="F170" s="154"/>
      <c r="G170" s="228"/>
      <c r="H170" s="245">
        <v>16</v>
      </c>
      <c r="I170" s="245" t="s">
        <v>173</v>
      </c>
      <c r="J170" s="246" t="str">
        <f t="shared" si="4"/>
        <v>16-11</v>
      </c>
      <c r="K170" s="246" t="str">
        <f t="shared" si="5"/>
        <v/>
      </c>
    </row>
    <row r="171" spans="1:11" hidden="1" x14ac:dyDescent="0.2">
      <c r="A171" s="230">
        <v>42346</v>
      </c>
      <c r="B171" s="225">
        <v>2</v>
      </c>
      <c r="C171" s="231"/>
      <c r="D171" s="231"/>
      <c r="E171" s="234">
        <v>11</v>
      </c>
      <c r="F171" s="154"/>
      <c r="G171" s="228"/>
      <c r="H171" s="245">
        <v>16</v>
      </c>
      <c r="I171" s="245" t="s">
        <v>173</v>
      </c>
      <c r="J171" s="246" t="str">
        <f t="shared" si="4"/>
        <v>16-11</v>
      </c>
      <c r="K171" s="246" t="str">
        <f t="shared" si="5"/>
        <v/>
      </c>
    </row>
    <row r="172" spans="1:11" hidden="1" x14ac:dyDescent="0.2">
      <c r="A172" s="230">
        <v>42347</v>
      </c>
      <c r="B172" s="225">
        <v>3</v>
      </c>
      <c r="C172" s="231"/>
      <c r="D172" s="231"/>
      <c r="E172" s="234">
        <v>11</v>
      </c>
      <c r="F172" s="154"/>
      <c r="G172" s="228"/>
      <c r="H172" s="245">
        <v>16</v>
      </c>
      <c r="I172" s="245" t="s">
        <v>173</v>
      </c>
      <c r="J172" s="246" t="str">
        <f t="shared" si="4"/>
        <v>16-11</v>
      </c>
      <c r="K172" s="246" t="str">
        <f t="shared" si="5"/>
        <v/>
      </c>
    </row>
    <row r="173" spans="1:11" hidden="1" x14ac:dyDescent="0.2">
      <c r="A173" s="230">
        <v>42348</v>
      </c>
      <c r="B173" s="225">
        <v>4</v>
      </c>
      <c r="C173" s="231"/>
      <c r="D173" s="231"/>
      <c r="E173" s="234">
        <v>11</v>
      </c>
      <c r="F173" s="154"/>
      <c r="G173" s="228"/>
      <c r="H173" s="245">
        <v>16</v>
      </c>
      <c r="I173" s="245" t="s">
        <v>173</v>
      </c>
      <c r="J173" s="246" t="str">
        <f t="shared" si="4"/>
        <v>16-11</v>
      </c>
      <c r="K173" s="246" t="str">
        <f t="shared" si="5"/>
        <v/>
      </c>
    </row>
    <row r="174" spans="1:11" hidden="1" x14ac:dyDescent="0.2">
      <c r="A174" s="230">
        <v>42349</v>
      </c>
      <c r="B174" s="225">
        <v>5</v>
      </c>
      <c r="C174" s="231"/>
      <c r="D174" s="231"/>
      <c r="E174" s="234">
        <v>11</v>
      </c>
      <c r="F174" s="154"/>
      <c r="G174" s="228" t="s">
        <v>117</v>
      </c>
      <c r="H174" s="245">
        <v>16</v>
      </c>
      <c r="I174" s="245" t="s">
        <v>173</v>
      </c>
      <c r="J174" s="246" t="str">
        <f t="shared" si="4"/>
        <v>16-11</v>
      </c>
      <c r="K174" s="246" t="str">
        <f t="shared" si="5"/>
        <v>26-19</v>
      </c>
    </row>
    <row r="175" spans="1:11" x14ac:dyDescent="0.2">
      <c r="A175" s="230">
        <v>42350</v>
      </c>
      <c r="B175" s="225">
        <v>6</v>
      </c>
      <c r="C175" s="231"/>
      <c r="D175" s="231"/>
      <c r="E175" s="234">
        <v>11</v>
      </c>
      <c r="F175" s="154"/>
      <c r="G175" s="228" t="s">
        <v>117</v>
      </c>
      <c r="H175" s="245">
        <v>16</v>
      </c>
      <c r="I175" s="245" t="s">
        <v>173</v>
      </c>
      <c r="J175" s="246" t="str">
        <f t="shared" si="4"/>
        <v>16-11</v>
      </c>
      <c r="K175" s="246" t="str">
        <f t="shared" si="5"/>
        <v>26-19</v>
      </c>
    </row>
    <row r="176" spans="1:11" hidden="1" x14ac:dyDescent="0.2">
      <c r="A176" s="230">
        <v>42351</v>
      </c>
      <c r="B176" s="225">
        <v>7</v>
      </c>
      <c r="C176" s="231"/>
      <c r="D176" s="231"/>
      <c r="E176" s="234">
        <v>11</v>
      </c>
      <c r="F176" s="154"/>
      <c r="G176" s="228" t="s">
        <v>117</v>
      </c>
      <c r="H176" s="245">
        <v>16</v>
      </c>
      <c r="I176" s="245" t="s">
        <v>173</v>
      </c>
      <c r="J176" s="246" t="str">
        <f t="shared" si="4"/>
        <v>16-11</v>
      </c>
      <c r="K176" s="246" t="str">
        <f t="shared" si="5"/>
        <v>26-19</v>
      </c>
    </row>
    <row r="177" spans="1:11" hidden="1" x14ac:dyDescent="0.2">
      <c r="A177" s="230">
        <v>42352</v>
      </c>
      <c r="B177" s="225">
        <v>1</v>
      </c>
      <c r="C177" s="231"/>
      <c r="D177" s="231"/>
      <c r="E177" s="234">
        <v>12</v>
      </c>
      <c r="F177" s="154"/>
      <c r="G177" s="228"/>
      <c r="H177" s="245">
        <v>16</v>
      </c>
      <c r="I177" s="245" t="s">
        <v>173</v>
      </c>
      <c r="J177" s="246" t="str">
        <f t="shared" si="4"/>
        <v>16-12</v>
      </c>
      <c r="K177" s="246" t="str">
        <f t="shared" si="5"/>
        <v/>
      </c>
    </row>
    <row r="178" spans="1:11" hidden="1" x14ac:dyDescent="0.2">
      <c r="A178" s="230">
        <v>42353</v>
      </c>
      <c r="B178" s="225">
        <v>2</v>
      </c>
      <c r="C178" s="231"/>
      <c r="D178" s="231"/>
      <c r="E178" s="234">
        <v>12</v>
      </c>
      <c r="F178" s="154"/>
      <c r="G178" s="228"/>
      <c r="H178" s="245">
        <v>16</v>
      </c>
      <c r="I178" s="245" t="s">
        <v>173</v>
      </c>
      <c r="J178" s="246" t="str">
        <f t="shared" si="4"/>
        <v>16-12</v>
      </c>
      <c r="K178" s="246" t="str">
        <f t="shared" si="5"/>
        <v/>
      </c>
    </row>
    <row r="179" spans="1:11" hidden="1" x14ac:dyDescent="0.2">
      <c r="A179" s="230">
        <v>42354</v>
      </c>
      <c r="B179" s="225">
        <v>3</v>
      </c>
      <c r="C179" s="231"/>
      <c r="D179" s="231"/>
      <c r="E179" s="234">
        <v>12</v>
      </c>
      <c r="F179" s="154"/>
      <c r="G179" s="228"/>
      <c r="H179" s="245">
        <v>16</v>
      </c>
      <c r="I179" s="245" t="s">
        <v>173</v>
      </c>
      <c r="J179" s="246" t="str">
        <f t="shared" si="4"/>
        <v>16-12</v>
      </c>
      <c r="K179" s="246" t="str">
        <f t="shared" si="5"/>
        <v/>
      </c>
    </row>
    <row r="180" spans="1:11" hidden="1" x14ac:dyDescent="0.2">
      <c r="A180" s="230">
        <v>42355</v>
      </c>
      <c r="B180" s="225">
        <v>4</v>
      </c>
      <c r="C180" s="231"/>
      <c r="D180" s="231"/>
      <c r="E180" s="234">
        <v>12</v>
      </c>
      <c r="F180" s="154"/>
      <c r="G180" s="228"/>
      <c r="H180" s="245">
        <v>16</v>
      </c>
      <c r="I180" s="245" t="s">
        <v>173</v>
      </c>
      <c r="J180" s="246" t="str">
        <f t="shared" si="4"/>
        <v>16-12</v>
      </c>
      <c r="K180" s="246" t="str">
        <f t="shared" si="5"/>
        <v/>
      </c>
    </row>
    <row r="181" spans="1:11" hidden="1" x14ac:dyDescent="0.2">
      <c r="A181" s="230">
        <v>42356</v>
      </c>
      <c r="B181" s="225">
        <v>5</v>
      </c>
      <c r="C181" s="231"/>
      <c r="D181" s="231"/>
      <c r="E181" s="234">
        <v>12</v>
      </c>
      <c r="F181" s="154"/>
      <c r="G181" s="228" t="s">
        <v>118</v>
      </c>
      <c r="H181" s="245">
        <v>16</v>
      </c>
      <c r="I181" s="245" t="s">
        <v>173</v>
      </c>
      <c r="J181" s="246" t="str">
        <f t="shared" si="4"/>
        <v>16-12</v>
      </c>
      <c r="K181" s="246" t="str">
        <f t="shared" si="5"/>
        <v>26-20</v>
      </c>
    </row>
    <row r="182" spans="1:11" x14ac:dyDescent="0.2">
      <c r="A182" s="230">
        <v>42357</v>
      </c>
      <c r="B182" s="225">
        <v>6</v>
      </c>
      <c r="C182" s="231"/>
      <c r="D182" s="231"/>
      <c r="E182" s="234">
        <v>12</v>
      </c>
      <c r="F182" s="154"/>
      <c r="G182" s="228" t="s">
        <v>118</v>
      </c>
      <c r="H182" s="245">
        <v>16</v>
      </c>
      <c r="I182" s="245" t="s">
        <v>173</v>
      </c>
      <c r="J182" s="246" t="str">
        <f t="shared" si="4"/>
        <v>16-12</v>
      </c>
      <c r="K182" s="246" t="str">
        <f t="shared" si="5"/>
        <v>26-20</v>
      </c>
    </row>
    <row r="183" spans="1:11" hidden="1" x14ac:dyDescent="0.2">
      <c r="A183" s="230">
        <v>42358</v>
      </c>
      <c r="B183" s="225">
        <v>7</v>
      </c>
      <c r="C183" s="231"/>
      <c r="D183" s="231"/>
      <c r="E183" s="234">
        <v>12</v>
      </c>
      <c r="F183" s="154"/>
      <c r="G183" s="228" t="s">
        <v>118</v>
      </c>
      <c r="H183" s="245">
        <v>16</v>
      </c>
      <c r="I183" s="245" t="s">
        <v>173</v>
      </c>
      <c r="J183" s="246" t="str">
        <f t="shared" si="4"/>
        <v>16-12</v>
      </c>
      <c r="K183" s="246" t="str">
        <f t="shared" si="5"/>
        <v>26-20</v>
      </c>
    </row>
    <row r="184" spans="1:11" hidden="1" x14ac:dyDescent="0.2">
      <c r="A184" s="230">
        <v>42359</v>
      </c>
      <c r="B184" s="225">
        <v>1</v>
      </c>
      <c r="C184" s="231"/>
      <c r="D184" s="231"/>
      <c r="E184" s="234">
        <v>13</v>
      </c>
      <c r="F184" s="154"/>
      <c r="G184" s="228"/>
      <c r="H184" s="245">
        <v>16</v>
      </c>
      <c r="I184" s="245" t="s">
        <v>173</v>
      </c>
      <c r="J184" s="246" t="str">
        <f t="shared" si="4"/>
        <v>16-13</v>
      </c>
      <c r="K184" s="246" t="str">
        <f t="shared" si="5"/>
        <v/>
      </c>
    </row>
    <row r="185" spans="1:11" hidden="1" x14ac:dyDescent="0.2">
      <c r="A185" s="230">
        <v>42360</v>
      </c>
      <c r="B185" s="225">
        <v>2</v>
      </c>
      <c r="C185" s="231"/>
      <c r="D185" s="231"/>
      <c r="E185" s="234">
        <v>13</v>
      </c>
      <c r="F185" s="154"/>
      <c r="G185" s="228"/>
      <c r="H185" s="245">
        <v>16</v>
      </c>
      <c r="I185" s="245" t="s">
        <v>173</v>
      </c>
      <c r="J185" s="246" t="str">
        <f t="shared" si="4"/>
        <v>16-13</v>
      </c>
      <c r="K185" s="246" t="str">
        <f t="shared" si="5"/>
        <v/>
      </c>
    </row>
    <row r="186" spans="1:11" hidden="1" x14ac:dyDescent="0.2">
      <c r="A186" s="230">
        <v>42361</v>
      </c>
      <c r="B186" s="225">
        <v>3</v>
      </c>
      <c r="C186" s="231"/>
      <c r="D186" s="231"/>
      <c r="E186" s="234">
        <v>13</v>
      </c>
      <c r="F186" s="154"/>
      <c r="G186" s="228"/>
      <c r="H186" s="245">
        <v>16</v>
      </c>
      <c r="I186" s="245" t="s">
        <v>173</v>
      </c>
      <c r="J186" s="246" t="str">
        <f t="shared" si="4"/>
        <v>16-13</v>
      </c>
      <c r="K186" s="246" t="str">
        <f t="shared" si="5"/>
        <v/>
      </c>
    </row>
    <row r="187" spans="1:11" hidden="1" x14ac:dyDescent="0.2">
      <c r="A187" s="230">
        <v>42362</v>
      </c>
      <c r="B187" s="225">
        <v>4</v>
      </c>
      <c r="C187" s="231"/>
      <c r="D187" s="231"/>
      <c r="E187" s="234">
        <v>13</v>
      </c>
      <c r="F187" s="154"/>
      <c r="G187" s="228"/>
      <c r="H187" s="245">
        <v>16</v>
      </c>
      <c r="I187" s="245" t="s">
        <v>173</v>
      </c>
      <c r="J187" s="246" t="str">
        <f t="shared" si="4"/>
        <v>16-13</v>
      </c>
      <c r="K187" s="246" t="str">
        <f t="shared" si="5"/>
        <v/>
      </c>
    </row>
    <row r="188" spans="1:11" hidden="1" x14ac:dyDescent="0.2">
      <c r="A188" s="230">
        <v>42363</v>
      </c>
      <c r="B188" s="225">
        <v>5</v>
      </c>
      <c r="C188" s="231"/>
      <c r="D188" s="231"/>
      <c r="E188" s="234">
        <v>13</v>
      </c>
      <c r="F188" s="154"/>
      <c r="G188" s="228"/>
      <c r="H188" s="245">
        <v>16</v>
      </c>
      <c r="I188" s="245" t="s">
        <v>173</v>
      </c>
      <c r="J188" s="246" t="str">
        <f t="shared" si="4"/>
        <v>16-13</v>
      </c>
      <c r="K188" s="246" t="str">
        <f t="shared" si="5"/>
        <v/>
      </c>
    </row>
    <row r="189" spans="1:11" hidden="1" x14ac:dyDescent="0.2">
      <c r="A189" s="230">
        <v>42364</v>
      </c>
      <c r="B189" s="225">
        <v>6</v>
      </c>
      <c r="C189" s="231"/>
      <c r="D189" s="231"/>
      <c r="E189" s="234">
        <v>13</v>
      </c>
      <c r="F189" s="154"/>
      <c r="G189" s="228"/>
      <c r="H189" s="245">
        <v>16</v>
      </c>
      <c r="I189" s="245" t="s">
        <v>173</v>
      </c>
      <c r="J189" s="246" t="str">
        <f t="shared" si="4"/>
        <v>16-13</v>
      </c>
      <c r="K189" s="246" t="str">
        <f t="shared" si="5"/>
        <v/>
      </c>
    </row>
    <row r="190" spans="1:11" hidden="1" x14ac:dyDescent="0.2">
      <c r="A190" s="230">
        <v>42365</v>
      </c>
      <c r="B190" s="225">
        <v>7</v>
      </c>
      <c r="C190" s="231"/>
      <c r="D190" s="231"/>
      <c r="E190" s="234">
        <v>13</v>
      </c>
      <c r="F190" s="154"/>
      <c r="G190" s="228"/>
      <c r="H190" s="245">
        <v>16</v>
      </c>
      <c r="I190" s="245" t="s">
        <v>173</v>
      </c>
      <c r="J190" s="246" t="str">
        <f t="shared" si="4"/>
        <v>16-13</v>
      </c>
      <c r="K190" s="246" t="str">
        <f t="shared" si="5"/>
        <v/>
      </c>
    </row>
    <row r="191" spans="1:11" hidden="1" x14ac:dyDescent="0.2">
      <c r="A191" s="230">
        <v>42366</v>
      </c>
      <c r="B191" s="225">
        <v>1</v>
      </c>
      <c r="C191" s="231"/>
      <c r="D191" s="231"/>
      <c r="E191" s="234">
        <v>14</v>
      </c>
      <c r="F191" s="154"/>
      <c r="G191" s="228"/>
      <c r="H191" s="245">
        <v>16</v>
      </c>
      <c r="I191" s="245" t="s">
        <v>173</v>
      </c>
      <c r="J191" s="246" t="str">
        <f t="shared" si="4"/>
        <v>16-14</v>
      </c>
      <c r="K191" s="246" t="str">
        <f t="shared" si="5"/>
        <v/>
      </c>
    </row>
    <row r="192" spans="1:11" hidden="1" x14ac:dyDescent="0.2">
      <c r="A192" s="230">
        <v>42367</v>
      </c>
      <c r="B192" s="225">
        <v>2</v>
      </c>
      <c r="C192" s="231"/>
      <c r="D192" s="231"/>
      <c r="E192" s="234">
        <v>14</v>
      </c>
      <c r="F192" s="154"/>
      <c r="G192" s="228"/>
      <c r="H192" s="245">
        <v>16</v>
      </c>
      <c r="I192" s="245" t="s">
        <v>173</v>
      </c>
      <c r="J192" s="246" t="str">
        <f t="shared" si="4"/>
        <v>16-14</v>
      </c>
      <c r="K192" s="246" t="str">
        <f t="shared" si="5"/>
        <v/>
      </c>
    </row>
    <row r="193" spans="1:11" hidden="1" x14ac:dyDescent="0.2">
      <c r="A193" s="230">
        <v>42368</v>
      </c>
      <c r="B193" s="225">
        <v>3</v>
      </c>
      <c r="C193" s="231"/>
      <c r="D193" s="231"/>
      <c r="E193" s="234">
        <v>14</v>
      </c>
      <c r="F193" s="154"/>
      <c r="G193" s="228"/>
      <c r="H193" s="245">
        <v>16</v>
      </c>
      <c r="I193" s="245" t="s">
        <v>173</v>
      </c>
      <c r="J193" s="246" t="str">
        <f t="shared" si="4"/>
        <v>16-14</v>
      </c>
      <c r="K193" s="246" t="str">
        <f t="shared" si="5"/>
        <v/>
      </c>
    </row>
    <row r="194" spans="1:11" hidden="1" x14ac:dyDescent="0.2">
      <c r="A194" s="230">
        <v>42369</v>
      </c>
      <c r="B194" s="225">
        <v>4</v>
      </c>
      <c r="C194" s="231"/>
      <c r="D194" s="231"/>
      <c r="E194" s="234">
        <v>14</v>
      </c>
      <c r="F194" s="154"/>
      <c r="G194" s="228"/>
      <c r="H194" s="245">
        <v>16</v>
      </c>
      <c r="I194" s="245" t="s">
        <v>173</v>
      </c>
      <c r="J194" s="246" t="str">
        <f t="shared" si="4"/>
        <v>16-14</v>
      </c>
      <c r="K194" s="246" t="str">
        <f t="shared" si="5"/>
        <v/>
      </c>
    </row>
    <row r="195" spans="1:11" hidden="1" x14ac:dyDescent="0.2">
      <c r="A195" s="230">
        <v>42370</v>
      </c>
      <c r="B195" s="225">
        <v>5</v>
      </c>
      <c r="C195" s="231"/>
      <c r="D195" s="231"/>
      <c r="E195" s="234">
        <v>14</v>
      </c>
      <c r="F195" s="154"/>
      <c r="G195" s="228"/>
      <c r="H195" s="245">
        <v>16</v>
      </c>
      <c r="I195" s="245" t="s">
        <v>174</v>
      </c>
      <c r="J195" s="246" t="str">
        <f t="shared" ref="J195:J258" si="6">CONCATENATE(H195,"-",E195)</f>
        <v>16-14</v>
      </c>
      <c r="K195" s="246" t="str">
        <f t="shared" ref="K195:K258" si="7">IF(G195="","",CONCATENATE(I195,"-",G195))</f>
        <v/>
      </c>
    </row>
    <row r="196" spans="1:11" hidden="1" x14ac:dyDescent="0.2">
      <c r="A196" s="230">
        <v>42371</v>
      </c>
      <c r="B196" s="225">
        <v>6</v>
      </c>
      <c r="C196" s="231"/>
      <c r="D196" s="231"/>
      <c r="E196" s="234">
        <v>14</v>
      </c>
      <c r="F196" s="154"/>
      <c r="G196" s="228"/>
      <c r="H196" s="245">
        <v>16</v>
      </c>
      <c r="I196" s="245" t="s">
        <v>174</v>
      </c>
      <c r="J196" s="246" t="str">
        <f t="shared" si="6"/>
        <v>16-14</v>
      </c>
      <c r="K196" s="246" t="str">
        <f t="shared" si="7"/>
        <v/>
      </c>
    </row>
    <row r="197" spans="1:11" hidden="1" x14ac:dyDescent="0.2">
      <c r="A197" s="230">
        <v>42372</v>
      </c>
      <c r="B197" s="225">
        <v>7</v>
      </c>
      <c r="C197" s="231"/>
      <c r="D197" s="229"/>
      <c r="E197" s="234">
        <v>14</v>
      </c>
      <c r="F197" s="154"/>
      <c r="G197" s="228"/>
      <c r="H197" s="245">
        <v>16</v>
      </c>
      <c r="I197" s="245" t="s">
        <v>174</v>
      </c>
      <c r="J197" s="246" t="str">
        <f t="shared" si="6"/>
        <v>16-14</v>
      </c>
      <c r="K197" s="246" t="str">
        <f t="shared" si="7"/>
        <v/>
      </c>
    </row>
    <row r="198" spans="1:11" hidden="1" x14ac:dyDescent="0.2">
      <c r="A198" s="230">
        <v>42373</v>
      </c>
      <c r="B198" s="225">
        <v>1</v>
      </c>
      <c r="C198" s="231"/>
      <c r="D198" s="229"/>
      <c r="E198" s="234">
        <v>15</v>
      </c>
      <c r="F198" s="154"/>
      <c r="G198" s="228"/>
      <c r="H198" s="245">
        <v>16</v>
      </c>
      <c r="I198" s="245" t="s">
        <v>174</v>
      </c>
      <c r="J198" s="246" t="str">
        <f t="shared" si="6"/>
        <v>16-15</v>
      </c>
      <c r="K198" s="246" t="str">
        <f t="shared" si="7"/>
        <v/>
      </c>
    </row>
    <row r="199" spans="1:11" hidden="1" x14ac:dyDescent="0.2">
      <c r="A199" s="230">
        <v>42374</v>
      </c>
      <c r="B199" s="225">
        <v>2</v>
      </c>
      <c r="C199" s="231"/>
      <c r="D199" s="229"/>
      <c r="E199" s="234">
        <v>15</v>
      </c>
      <c r="F199" s="154"/>
      <c r="G199" s="228"/>
      <c r="H199" s="245">
        <v>16</v>
      </c>
      <c r="I199" s="245" t="s">
        <v>174</v>
      </c>
      <c r="J199" s="246" t="str">
        <f t="shared" si="6"/>
        <v>16-15</v>
      </c>
      <c r="K199" s="246" t="str">
        <f t="shared" si="7"/>
        <v/>
      </c>
    </row>
    <row r="200" spans="1:11" hidden="1" x14ac:dyDescent="0.2">
      <c r="A200" s="230">
        <v>42375</v>
      </c>
      <c r="B200" s="225">
        <v>3</v>
      </c>
      <c r="C200" s="231"/>
      <c r="D200" s="229"/>
      <c r="E200" s="234">
        <v>15</v>
      </c>
      <c r="F200" s="154"/>
      <c r="G200" s="228"/>
      <c r="H200" s="245">
        <v>16</v>
      </c>
      <c r="I200" s="245" t="s">
        <v>174</v>
      </c>
      <c r="J200" s="246" t="str">
        <f t="shared" si="6"/>
        <v>16-15</v>
      </c>
      <c r="K200" s="246" t="str">
        <f t="shared" si="7"/>
        <v/>
      </c>
    </row>
    <row r="201" spans="1:11" hidden="1" x14ac:dyDescent="0.2">
      <c r="A201" s="230">
        <v>42376</v>
      </c>
      <c r="B201" s="225">
        <v>4</v>
      </c>
      <c r="C201" s="231"/>
      <c r="D201" s="229"/>
      <c r="E201" s="234">
        <v>15</v>
      </c>
      <c r="F201" s="154"/>
      <c r="G201" s="228"/>
      <c r="H201" s="245">
        <v>16</v>
      </c>
      <c r="I201" s="245" t="s">
        <v>174</v>
      </c>
      <c r="J201" s="246" t="str">
        <f t="shared" si="6"/>
        <v>16-15</v>
      </c>
      <c r="K201" s="246" t="str">
        <f t="shared" si="7"/>
        <v/>
      </c>
    </row>
    <row r="202" spans="1:11" hidden="1" x14ac:dyDescent="0.2">
      <c r="A202" s="230">
        <v>42377</v>
      </c>
      <c r="B202" s="225">
        <v>5</v>
      </c>
      <c r="C202" s="231"/>
      <c r="D202" s="229"/>
      <c r="E202" s="234">
        <v>15</v>
      </c>
      <c r="F202" s="154"/>
      <c r="G202" s="228" t="s">
        <v>152</v>
      </c>
      <c r="H202" s="245">
        <v>16</v>
      </c>
      <c r="I202" s="245" t="s">
        <v>174</v>
      </c>
      <c r="J202" s="246" t="str">
        <f t="shared" si="6"/>
        <v>16-15</v>
      </c>
      <c r="K202" s="246" t="str">
        <f t="shared" si="7"/>
        <v>27-01</v>
      </c>
    </row>
    <row r="203" spans="1:11" x14ac:dyDescent="0.2">
      <c r="A203" s="230">
        <v>42378</v>
      </c>
      <c r="B203" s="225">
        <v>6</v>
      </c>
      <c r="C203" s="231"/>
      <c r="D203" s="229"/>
      <c r="E203" s="234">
        <v>15</v>
      </c>
      <c r="F203" s="154"/>
      <c r="G203" s="228" t="s">
        <v>152</v>
      </c>
      <c r="H203" s="245">
        <v>16</v>
      </c>
      <c r="I203" s="245" t="s">
        <v>174</v>
      </c>
      <c r="J203" s="246" t="str">
        <f t="shared" si="6"/>
        <v>16-15</v>
      </c>
      <c r="K203" s="246" t="str">
        <f t="shared" si="7"/>
        <v>27-01</v>
      </c>
    </row>
    <row r="204" spans="1:11" hidden="1" x14ac:dyDescent="0.2">
      <c r="A204" s="230">
        <v>42379</v>
      </c>
      <c r="B204" s="225">
        <v>7</v>
      </c>
      <c r="C204" s="231"/>
      <c r="D204" s="229"/>
      <c r="E204" s="234">
        <v>15</v>
      </c>
      <c r="F204" s="154"/>
      <c r="G204" s="228" t="s">
        <v>152</v>
      </c>
      <c r="H204" s="245">
        <v>16</v>
      </c>
      <c r="I204" s="245" t="s">
        <v>174</v>
      </c>
      <c r="J204" s="246" t="str">
        <f t="shared" si="6"/>
        <v>16-15</v>
      </c>
      <c r="K204" s="246" t="str">
        <f t="shared" si="7"/>
        <v>27-01</v>
      </c>
    </row>
    <row r="205" spans="1:11" hidden="1" x14ac:dyDescent="0.2">
      <c r="A205" s="230">
        <v>42380</v>
      </c>
      <c r="B205" s="225">
        <v>1</v>
      </c>
      <c r="C205" s="231"/>
      <c r="D205" s="229"/>
      <c r="E205" s="234">
        <v>16</v>
      </c>
      <c r="F205" s="154"/>
      <c r="G205" s="228"/>
      <c r="H205" s="245">
        <v>16</v>
      </c>
      <c r="I205" s="245" t="s">
        <v>174</v>
      </c>
      <c r="J205" s="246" t="str">
        <f t="shared" si="6"/>
        <v>16-16</v>
      </c>
      <c r="K205" s="246" t="str">
        <f t="shared" si="7"/>
        <v/>
      </c>
    </row>
    <row r="206" spans="1:11" hidden="1" x14ac:dyDescent="0.2">
      <c r="A206" s="230">
        <v>42381</v>
      </c>
      <c r="B206" s="225">
        <v>2</v>
      </c>
      <c r="C206" s="231"/>
      <c r="D206" s="229"/>
      <c r="E206" s="234">
        <v>16</v>
      </c>
      <c r="F206" s="154"/>
      <c r="G206" s="228"/>
      <c r="H206" s="245">
        <v>16</v>
      </c>
      <c r="I206" s="245" t="s">
        <v>174</v>
      </c>
      <c r="J206" s="246" t="str">
        <f t="shared" si="6"/>
        <v>16-16</v>
      </c>
      <c r="K206" s="246" t="str">
        <f t="shared" si="7"/>
        <v/>
      </c>
    </row>
    <row r="207" spans="1:11" hidden="1" x14ac:dyDescent="0.2">
      <c r="A207" s="230">
        <v>42382</v>
      </c>
      <c r="B207" s="225">
        <v>3</v>
      </c>
      <c r="C207" s="231"/>
      <c r="D207" s="229"/>
      <c r="E207" s="234">
        <v>16</v>
      </c>
      <c r="F207" s="154"/>
      <c r="G207" s="228"/>
      <c r="H207" s="245">
        <v>16</v>
      </c>
      <c r="I207" s="245" t="s">
        <v>174</v>
      </c>
      <c r="J207" s="246" t="str">
        <f t="shared" si="6"/>
        <v>16-16</v>
      </c>
      <c r="K207" s="246" t="str">
        <f t="shared" si="7"/>
        <v/>
      </c>
    </row>
    <row r="208" spans="1:11" hidden="1" x14ac:dyDescent="0.2">
      <c r="A208" s="230">
        <v>42383</v>
      </c>
      <c r="B208" s="225">
        <v>4</v>
      </c>
      <c r="C208" s="231"/>
      <c r="D208" s="229"/>
      <c r="E208" s="234">
        <v>16</v>
      </c>
      <c r="F208" s="154"/>
      <c r="G208" s="228"/>
      <c r="H208" s="245">
        <v>16</v>
      </c>
      <c r="I208" s="245" t="s">
        <v>174</v>
      </c>
      <c r="J208" s="246" t="str">
        <f t="shared" si="6"/>
        <v>16-16</v>
      </c>
      <c r="K208" s="246" t="str">
        <f t="shared" si="7"/>
        <v/>
      </c>
    </row>
    <row r="209" spans="1:11" hidden="1" x14ac:dyDescent="0.2">
      <c r="A209" s="230">
        <v>42384</v>
      </c>
      <c r="B209" s="225">
        <v>5</v>
      </c>
      <c r="C209" s="231"/>
      <c r="D209" s="229"/>
      <c r="E209" s="234">
        <v>16</v>
      </c>
      <c r="F209" s="154"/>
      <c r="G209" s="228" t="s">
        <v>153</v>
      </c>
      <c r="H209" s="245">
        <v>16</v>
      </c>
      <c r="I209" s="245" t="s">
        <v>174</v>
      </c>
      <c r="J209" s="246" t="str">
        <f t="shared" si="6"/>
        <v>16-16</v>
      </c>
      <c r="K209" s="246" t="str">
        <f t="shared" si="7"/>
        <v>27-02</v>
      </c>
    </row>
    <row r="210" spans="1:11" x14ac:dyDescent="0.2">
      <c r="A210" s="230">
        <v>42385</v>
      </c>
      <c r="B210" s="225">
        <v>6</v>
      </c>
      <c r="C210" s="231"/>
      <c r="D210" s="229"/>
      <c r="E210" s="234">
        <v>16</v>
      </c>
      <c r="F210" s="154"/>
      <c r="G210" s="228" t="s">
        <v>153</v>
      </c>
      <c r="H210" s="245">
        <v>16</v>
      </c>
      <c r="I210" s="245" t="s">
        <v>174</v>
      </c>
      <c r="J210" s="246" t="str">
        <f t="shared" si="6"/>
        <v>16-16</v>
      </c>
      <c r="K210" s="246" t="str">
        <f t="shared" si="7"/>
        <v>27-02</v>
      </c>
    </row>
    <row r="211" spans="1:11" hidden="1" x14ac:dyDescent="0.2">
      <c r="A211" s="230">
        <v>42386</v>
      </c>
      <c r="B211" s="225">
        <v>7</v>
      </c>
      <c r="C211" s="231"/>
      <c r="D211" s="229"/>
      <c r="E211" s="234">
        <v>16</v>
      </c>
      <c r="F211" s="154"/>
      <c r="G211" s="228" t="s">
        <v>153</v>
      </c>
      <c r="H211" s="245">
        <v>16</v>
      </c>
      <c r="I211" s="245" t="s">
        <v>174</v>
      </c>
      <c r="J211" s="246" t="str">
        <f t="shared" si="6"/>
        <v>16-16</v>
      </c>
      <c r="K211" s="246" t="str">
        <f t="shared" si="7"/>
        <v>27-02</v>
      </c>
    </row>
    <row r="212" spans="1:11" hidden="1" x14ac:dyDescent="0.2">
      <c r="A212" s="230">
        <v>42387</v>
      </c>
      <c r="B212" s="225">
        <v>1</v>
      </c>
      <c r="C212" s="231"/>
      <c r="D212" s="229"/>
      <c r="E212" s="234">
        <v>17</v>
      </c>
      <c r="F212" s="154" t="s">
        <v>15</v>
      </c>
      <c r="G212" s="228"/>
      <c r="H212" s="245">
        <v>16</v>
      </c>
      <c r="I212" s="245" t="s">
        <v>174</v>
      </c>
      <c r="J212" s="246" t="str">
        <f t="shared" si="6"/>
        <v>16-17</v>
      </c>
      <c r="K212" s="246" t="str">
        <f t="shared" si="7"/>
        <v/>
      </c>
    </row>
    <row r="213" spans="1:11" hidden="1" x14ac:dyDescent="0.2">
      <c r="A213" s="230">
        <v>42388</v>
      </c>
      <c r="B213" s="225">
        <v>2</v>
      </c>
      <c r="C213" s="231"/>
      <c r="D213" s="229"/>
      <c r="E213" s="234">
        <v>17</v>
      </c>
      <c r="F213" s="154"/>
      <c r="G213" s="228"/>
      <c r="H213" s="245">
        <v>16</v>
      </c>
      <c r="I213" s="245" t="s">
        <v>174</v>
      </c>
      <c r="J213" s="246" t="str">
        <f t="shared" si="6"/>
        <v>16-17</v>
      </c>
      <c r="K213" s="246" t="str">
        <f t="shared" si="7"/>
        <v/>
      </c>
    </row>
    <row r="214" spans="1:11" hidden="1" x14ac:dyDescent="0.2">
      <c r="A214" s="230">
        <v>42389</v>
      </c>
      <c r="B214" s="225">
        <v>3</v>
      </c>
      <c r="C214" s="231"/>
      <c r="D214" s="229"/>
      <c r="E214" s="234">
        <v>17</v>
      </c>
      <c r="F214" s="154"/>
      <c r="G214" s="228"/>
      <c r="H214" s="245">
        <v>16</v>
      </c>
      <c r="I214" s="245" t="s">
        <v>174</v>
      </c>
      <c r="J214" s="246" t="str">
        <f t="shared" si="6"/>
        <v>16-17</v>
      </c>
      <c r="K214" s="246" t="str">
        <f t="shared" si="7"/>
        <v/>
      </c>
    </row>
    <row r="215" spans="1:11" hidden="1" x14ac:dyDescent="0.2">
      <c r="A215" s="230">
        <v>42390</v>
      </c>
      <c r="B215" s="225">
        <v>4</v>
      </c>
      <c r="C215" s="231"/>
      <c r="D215" s="229"/>
      <c r="E215" s="234">
        <v>17</v>
      </c>
      <c r="F215" s="154"/>
      <c r="G215" s="228"/>
      <c r="H215" s="245">
        <v>16</v>
      </c>
      <c r="I215" s="245" t="s">
        <v>174</v>
      </c>
      <c r="J215" s="246" t="str">
        <f t="shared" si="6"/>
        <v>16-17</v>
      </c>
      <c r="K215" s="246" t="str">
        <f t="shared" si="7"/>
        <v/>
      </c>
    </row>
    <row r="216" spans="1:11" hidden="1" x14ac:dyDescent="0.2">
      <c r="A216" s="230">
        <v>42391</v>
      </c>
      <c r="B216" s="225">
        <v>5</v>
      </c>
      <c r="C216" s="231"/>
      <c r="D216" s="231"/>
      <c r="E216" s="234">
        <v>17</v>
      </c>
      <c r="F216" s="154"/>
      <c r="G216" s="228" t="s">
        <v>154</v>
      </c>
      <c r="H216" s="245">
        <v>16</v>
      </c>
      <c r="I216" s="245" t="s">
        <v>174</v>
      </c>
      <c r="J216" s="246" t="str">
        <f t="shared" si="6"/>
        <v>16-17</v>
      </c>
      <c r="K216" s="246" t="str">
        <f t="shared" si="7"/>
        <v>27-03</v>
      </c>
    </row>
    <row r="217" spans="1:11" x14ac:dyDescent="0.2">
      <c r="A217" s="230">
        <v>42392</v>
      </c>
      <c r="B217" s="225">
        <v>6</v>
      </c>
      <c r="C217" s="231"/>
      <c r="D217" s="231"/>
      <c r="E217" s="234">
        <v>17</v>
      </c>
      <c r="F217" s="154"/>
      <c r="G217" s="228" t="s">
        <v>154</v>
      </c>
      <c r="H217" s="245">
        <v>16</v>
      </c>
      <c r="I217" s="245" t="s">
        <v>174</v>
      </c>
      <c r="J217" s="246" t="str">
        <f t="shared" si="6"/>
        <v>16-17</v>
      </c>
      <c r="K217" s="246" t="str">
        <f t="shared" si="7"/>
        <v>27-03</v>
      </c>
    </row>
    <row r="218" spans="1:11" hidden="1" x14ac:dyDescent="0.2">
      <c r="A218" s="230">
        <v>42393</v>
      </c>
      <c r="B218" s="225">
        <v>7</v>
      </c>
      <c r="C218" s="231"/>
      <c r="D218" s="231"/>
      <c r="E218" s="234">
        <v>17</v>
      </c>
      <c r="F218" s="154"/>
      <c r="G218" s="228" t="s">
        <v>154</v>
      </c>
      <c r="H218" s="245">
        <v>16</v>
      </c>
      <c r="I218" s="245" t="s">
        <v>174</v>
      </c>
      <c r="J218" s="246" t="str">
        <f t="shared" si="6"/>
        <v>16-17</v>
      </c>
      <c r="K218" s="246" t="str">
        <f t="shared" si="7"/>
        <v>27-03</v>
      </c>
    </row>
    <row r="219" spans="1:11" hidden="1" x14ac:dyDescent="0.2">
      <c r="A219" s="230">
        <v>42394</v>
      </c>
      <c r="B219" s="225">
        <v>1</v>
      </c>
      <c r="C219" s="231"/>
      <c r="D219" s="231"/>
      <c r="E219" s="234">
        <v>18</v>
      </c>
      <c r="F219" s="154" t="s">
        <v>16</v>
      </c>
      <c r="G219" s="228"/>
      <c r="H219" s="245">
        <v>16</v>
      </c>
      <c r="I219" s="245" t="s">
        <v>174</v>
      </c>
      <c r="J219" s="246" t="str">
        <f t="shared" si="6"/>
        <v>16-18</v>
      </c>
      <c r="K219" s="246" t="str">
        <f t="shared" si="7"/>
        <v/>
      </c>
    </row>
    <row r="220" spans="1:11" hidden="1" x14ac:dyDescent="0.2">
      <c r="A220" s="230">
        <v>42395</v>
      </c>
      <c r="B220" s="225">
        <v>2</v>
      </c>
      <c r="C220" s="231"/>
      <c r="D220" s="231"/>
      <c r="E220" s="234">
        <v>18</v>
      </c>
      <c r="F220" s="154"/>
      <c r="G220" s="228"/>
      <c r="H220" s="245">
        <v>16</v>
      </c>
      <c r="I220" s="245" t="s">
        <v>174</v>
      </c>
      <c r="J220" s="246" t="str">
        <f t="shared" si="6"/>
        <v>16-18</v>
      </c>
      <c r="K220" s="246" t="str">
        <f t="shared" si="7"/>
        <v/>
      </c>
    </row>
    <row r="221" spans="1:11" hidden="1" x14ac:dyDescent="0.2">
      <c r="A221" s="230">
        <v>42396</v>
      </c>
      <c r="B221" s="225">
        <v>3</v>
      </c>
      <c r="C221" s="231"/>
      <c r="D221" s="231"/>
      <c r="E221" s="234">
        <v>18</v>
      </c>
      <c r="F221" s="154"/>
      <c r="G221" s="228"/>
      <c r="H221" s="245">
        <v>16</v>
      </c>
      <c r="I221" s="245" t="s">
        <v>174</v>
      </c>
      <c r="J221" s="246" t="str">
        <f t="shared" si="6"/>
        <v>16-18</v>
      </c>
      <c r="K221" s="246" t="str">
        <f t="shared" si="7"/>
        <v/>
      </c>
    </row>
    <row r="222" spans="1:11" hidden="1" x14ac:dyDescent="0.2">
      <c r="A222" s="230">
        <v>42397</v>
      </c>
      <c r="B222" s="225">
        <v>4</v>
      </c>
      <c r="C222" s="231"/>
      <c r="D222" s="231"/>
      <c r="E222" s="234">
        <v>18</v>
      </c>
      <c r="F222" s="154"/>
      <c r="G222" s="228"/>
      <c r="H222" s="245">
        <v>16</v>
      </c>
      <c r="I222" s="245" t="s">
        <v>174</v>
      </c>
      <c r="J222" s="246" t="str">
        <f t="shared" si="6"/>
        <v>16-18</v>
      </c>
      <c r="K222" s="246" t="str">
        <f t="shared" si="7"/>
        <v/>
      </c>
    </row>
    <row r="223" spans="1:11" hidden="1" x14ac:dyDescent="0.2">
      <c r="A223" s="230">
        <v>42398</v>
      </c>
      <c r="B223" s="225">
        <v>5</v>
      </c>
      <c r="C223" s="231"/>
      <c r="D223" s="231"/>
      <c r="E223" s="234">
        <v>18</v>
      </c>
      <c r="F223" s="154"/>
      <c r="G223" s="228" t="s">
        <v>155</v>
      </c>
      <c r="H223" s="245">
        <v>16</v>
      </c>
      <c r="I223" s="245" t="s">
        <v>174</v>
      </c>
      <c r="J223" s="246" t="str">
        <f t="shared" si="6"/>
        <v>16-18</v>
      </c>
      <c r="K223" s="246" t="str">
        <f t="shared" si="7"/>
        <v>27-04</v>
      </c>
    </row>
    <row r="224" spans="1:11" x14ac:dyDescent="0.2">
      <c r="A224" s="230">
        <v>42399</v>
      </c>
      <c r="B224" s="225">
        <v>6</v>
      </c>
      <c r="C224" s="231"/>
      <c r="D224" s="231"/>
      <c r="E224" s="234">
        <v>18</v>
      </c>
      <c r="F224" s="154"/>
      <c r="G224" s="228" t="s">
        <v>155</v>
      </c>
      <c r="H224" s="245">
        <v>16</v>
      </c>
      <c r="I224" s="245" t="s">
        <v>174</v>
      </c>
      <c r="J224" s="246" t="str">
        <f t="shared" si="6"/>
        <v>16-18</v>
      </c>
      <c r="K224" s="246" t="str">
        <f t="shared" si="7"/>
        <v>27-04</v>
      </c>
    </row>
    <row r="225" spans="1:11" hidden="1" x14ac:dyDescent="0.2">
      <c r="A225" s="230">
        <v>42400</v>
      </c>
      <c r="B225" s="225">
        <v>7</v>
      </c>
      <c r="C225" s="231"/>
      <c r="D225" s="231"/>
      <c r="E225" s="234">
        <v>18</v>
      </c>
      <c r="F225" s="154"/>
      <c r="G225" s="228" t="s">
        <v>155</v>
      </c>
      <c r="H225" s="245">
        <v>16</v>
      </c>
      <c r="I225" s="245" t="s">
        <v>174</v>
      </c>
      <c r="J225" s="246" t="str">
        <f t="shared" si="6"/>
        <v>16-18</v>
      </c>
      <c r="K225" s="246" t="str">
        <f t="shared" si="7"/>
        <v>27-04</v>
      </c>
    </row>
    <row r="226" spans="1:11" hidden="1" x14ac:dyDescent="0.2">
      <c r="A226" s="230">
        <v>42401</v>
      </c>
      <c r="B226" s="225">
        <v>1</v>
      </c>
      <c r="C226" s="231"/>
      <c r="D226" s="231"/>
      <c r="E226" s="234">
        <v>19</v>
      </c>
      <c r="F226" s="154" t="s">
        <v>17</v>
      </c>
      <c r="G226" s="228"/>
      <c r="H226" s="245">
        <v>16</v>
      </c>
      <c r="I226" s="245" t="s">
        <v>174</v>
      </c>
      <c r="J226" s="246" t="str">
        <f t="shared" si="6"/>
        <v>16-19</v>
      </c>
      <c r="K226" s="246" t="str">
        <f t="shared" si="7"/>
        <v/>
      </c>
    </row>
    <row r="227" spans="1:11" hidden="1" x14ac:dyDescent="0.2">
      <c r="A227" s="230">
        <v>42402</v>
      </c>
      <c r="B227" s="225">
        <v>2</v>
      </c>
      <c r="C227" s="231"/>
      <c r="D227" s="231"/>
      <c r="E227" s="234">
        <v>19</v>
      </c>
      <c r="F227" s="154"/>
      <c r="G227" s="228"/>
      <c r="H227" s="245">
        <v>16</v>
      </c>
      <c r="I227" s="245" t="s">
        <v>174</v>
      </c>
      <c r="J227" s="246" t="str">
        <f t="shared" si="6"/>
        <v>16-19</v>
      </c>
      <c r="K227" s="246" t="str">
        <f t="shared" si="7"/>
        <v/>
      </c>
    </row>
    <row r="228" spans="1:11" hidden="1" x14ac:dyDescent="0.2">
      <c r="A228" s="230">
        <v>42403</v>
      </c>
      <c r="B228" s="225">
        <v>3</v>
      </c>
      <c r="C228" s="231"/>
      <c r="D228" s="231"/>
      <c r="E228" s="234">
        <v>19</v>
      </c>
      <c r="F228" s="154"/>
      <c r="G228" s="228"/>
      <c r="H228" s="245">
        <v>16</v>
      </c>
      <c r="I228" s="245" t="s">
        <v>174</v>
      </c>
      <c r="J228" s="246" t="str">
        <f t="shared" si="6"/>
        <v>16-19</v>
      </c>
      <c r="K228" s="246" t="str">
        <f t="shared" si="7"/>
        <v/>
      </c>
    </row>
    <row r="229" spans="1:11" hidden="1" x14ac:dyDescent="0.2">
      <c r="A229" s="230">
        <v>42404</v>
      </c>
      <c r="B229" s="225">
        <v>4</v>
      </c>
      <c r="C229" s="231"/>
      <c r="D229" s="231"/>
      <c r="E229" s="234">
        <v>19</v>
      </c>
      <c r="F229" s="154"/>
      <c r="G229" s="228"/>
      <c r="H229" s="245">
        <v>16</v>
      </c>
      <c r="I229" s="245" t="s">
        <v>174</v>
      </c>
      <c r="J229" s="246" t="str">
        <f t="shared" si="6"/>
        <v>16-19</v>
      </c>
      <c r="K229" s="246" t="str">
        <f t="shared" si="7"/>
        <v/>
      </c>
    </row>
    <row r="230" spans="1:11" hidden="1" x14ac:dyDescent="0.2">
      <c r="A230" s="230">
        <v>42405</v>
      </c>
      <c r="B230" s="225">
        <v>5</v>
      </c>
      <c r="C230" s="231"/>
      <c r="D230" s="231"/>
      <c r="E230" s="234">
        <v>19</v>
      </c>
      <c r="F230" s="154"/>
      <c r="G230" s="228" t="s">
        <v>156</v>
      </c>
      <c r="H230" s="245">
        <v>16</v>
      </c>
      <c r="I230" s="245" t="s">
        <v>174</v>
      </c>
      <c r="J230" s="246" t="str">
        <f t="shared" si="6"/>
        <v>16-19</v>
      </c>
      <c r="K230" s="246" t="str">
        <f t="shared" si="7"/>
        <v>27-05</v>
      </c>
    </row>
    <row r="231" spans="1:11" x14ac:dyDescent="0.2">
      <c r="A231" s="230">
        <v>42406</v>
      </c>
      <c r="B231" s="225">
        <v>6</v>
      </c>
      <c r="C231" s="231"/>
      <c r="D231" s="231"/>
      <c r="E231" s="234">
        <v>19</v>
      </c>
      <c r="F231" s="154"/>
      <c r="G231" s="228" t="s">
        <v>156</v>
      </c>
      <c r="H231" s="245">
        <v>16</v>
      </c>
      <c r="I231" s="245" t="s">
        <v>174</v>
      </c>
      <c r="J231" s="246" t="str">
        <f t="shared" si="6"/>
        <v>16-19</v>
      </c>
      <c r="K231" s="246" t="str">
        <f t="shared" si="7"/>
        <v>27-05</v>
      </c>
    </row>
    <row r="232" spans="1:11" hidden="1" x14ac:dyDescent="0.2">
      <c r="A232" s="230">
        <v>42407</v>
      </c>
      <c r="B232" s="225">
        <v>7</v>
      </c>
      <c r="C232" s="231"/>
      <c r="D232" s="231"/>
      <c r="E232" s="234">
        <v>19</v>
      </c>
      <c r="F232" s="154"/>
      <c r="G232" s="228" t="s">
        <v>156</v>
      </c>
      <c r="H232" s="245">
        <v>16</v>
      </c>
      <c r="I232" s="245" t="s">
        <v>174</v>
      </c>
      <c r="J232" s="246" t="str">
        <f t="shared" si="6"/>
        <v>16-19</v>
      </c>
      <c r="K232" s="246" t="str">
        <f t="shared" si="7"/>
        <v>27-05</v>
      </c>
    </row>
    <row r="233" spans="1:11" hidden="1" x14ac:dyDescent="0.2">
      <c r="A233" s="230">
        <v>42408</v>
      </c>
      <c r="B233" s="225">
        <v>1</v>
      </c>
      <c r="C233" s="231"/>
      <c r="D233" s="231"/>
      <c r="E233" s="234">
        <v>20</v>
      </c>
      <c r="F233" s="154" t="s">
        <v>18</v>
      </c>
      <c r="G233" s="228"/>
      <c r="H233" s="245">
        <v>16</v>
      </c>
      <c r="I233" s="245" t="s">
        <v>174</v>
      </c>
      <c r="J233" s="246" t="str">
        <f t="shared" si="6"/>
        <v>16-20</v>
      </c>
      <c r="K233" s="246" t="str">
        <f t="shared" si="7"/>
        <v/>
      </c>
    </row>
    <row r="234" spans="1:11" hidden="1" x14ac:dyDescent="0.2">
      <c r="A234" s="230">
        <v>42409</v>
      </c>
      <c r="B234" s="225">
        <v>2</v>
      </c>
      <c r="C234" s="231"/>
      <c r="D234" s="231"/>
      <c r="E234" s="234">
        <v>20</v>
      </c>
      <c r="F234" s="154"/>
      <c r="G234" s="228"/>
      <c r="H234" s="245">
        <v>16</v>
      </c>
      <c r="I234" s="245" t="s">
        <v>174</v>
      </c>
      <c r="J234" s="246" t="str">
        <f t="shared" si="6"/>
        <v>16-20</v>
      </c>
      <c r="K234" s="246" t="str">
        <f t="shared" si="7"/>
        <v/>
      </c>
    </row>
    <row r="235" spans="1:11" hidden="1" x14ac:dyDescent="0.2">
      <c r="A235" s="230">
        <v>42410</v>
      </c>
      <c r="B235" s="225">
        <v>3</v>
      </c>
      <c r="C235" s="231"/>
      <c r="D235" s="231"/>
      <c r="E235" s="234">
        <v>20</v>
      </c>
      <c r="F235" s="154"/>
      <c r="G235" s="228"/>
      <c r="H235" s="245">
        <v>16</v>
      </c>
      <c r="I235" s="245" t="s">
        <v>174</v>
      </c>
      <c r="J235" s="246" t="str">
        <f t="shared" si="6"/>
        <v>16-20</v>
      </c>
      <c r="K235" s="246" t="str">
        <f t="shared" si="7"/>
        <v/>
      </c>
    </row>
    <row r="236" spans="1:11" hidden="1" x14ac:dyDescent="0.2">
      <c r="A236" s="230">
        <v>42411</v>
      </c>
      <c r="B236" s="225">
        <v>4</v>
      </c>
      <c r="C236" s="231"/>
      <c r="D236" s="231"/>
      <c r="E236" s="234">
        <v>20</v>
      </c>
      <c r="F236" s="154"/>
      <c r="G236" s="228"/>
      <c r="H236" s="245">
        <v>16</v>
      </c>
      <c r="I236" s="245" t="s">
        <v>174</v>
      </c>
      <c r="J236" s="246" t="str">
        <f t="shared" si="6"/>
        <v>16-20</v>
      </c>
      <c r="K236" s="246" t="str">
        <f t="shared" si="7"/>
        <v/>
      </c>
    </row>
    <row r="237" spans="1:11" hidden="1" x14ac:dyDescent="0.2">
      <c r="A237" s="230">
        <v>42412</v>
      </c>
      <c r="B237" s="225">
        <v>5</v>
      </c>
      <c r="C237" s="231"/>
      <c r="D237" s="231"/>
      <c r="E237" s="234">
        <v>20</v>
      </c>
      <c r="F237" s="154"/>
      <c r="G237" s="228" t="s">
        <v>175</v>
      </c>
      <c r="H237" s="245">
        <v>16</v>
      </c>
      <c r="I237" s="245" t="s">
        <v>174</v>
      </c>
      <c r="J237" s="246" t="str">
        <f t="shared" si="6"/>
        <v>16-20</v>
      </c>
      <c r="K237" s="246" t="str">
        <f t="shared" si="7"/>
        <v>27-06/07</v>
      </c>
    </row>
    <row r="238" spans="1:11" x14ac:dyDescent="0.2">
      <c r="A238" s="230">
        <v>42413</v>
      </c>
      <c r="B238" s="225">
        <v>6</v>
      </c>
      <c r="C238" s="231"/>
      <c r="D238" s="231"/>
      <c r="E238" s="234">
        <v>20</v>
      </c>
      <c r="F238" s="154"/>
      <c r="G238" s="228" t="s">
        <v>175</v>
      </c>
      <c r="H238" s="245">
        <v>16</v>
      </c>
      <c r="I238" s="245" t="s">
        <v>174</v>
      </c>
      <c r="J238" s="246" t="str">
        <f t="shared" si="6"/>
        <v>16-20</v>
      </c>
      <c r="K238" s="246" t="str">
        <f t="shared" si="7"/>
        <v>27-06/07</v>
      </c>
    </row>
    <row r="239" spans="1:11" hidden="1" x14ac:dyDescent="0.2">
      <c r="A239" s="230">
        <v>42414</v>
      </c>
      <c r="B239" s="225">
        <v>7</v>
      </c>
      <c r="C239" s="231"/>
      <c r="D239" s="231"/>
      <c r="E239" s="234">
        <v>20</v>
      </c>
      <c r="F239" s="154"/>
      <c r="G239" s="228" t="s">
        <v>175</v>
      </c>
      <c r="H239" s="245">
        <v>16</v>
      </c>
      <c r="I239" s="245" t="s">
        <v>174</v>
      </c>
      <c r="J239" s="246" t="str">
        <f t="shared" si="6"/>
        <v>16-20</v>
      </c>
      <c r="K239" s="246" t="str">
        <f t="shared" si="7"/>
        <v>27-06/07</v>
      </c>
    </row>
    <row r="240" spans="1:11" hidden="1" x14ac:dyDescent="0.2">
      <c r="A240" s="230">
        <v>42415</v>
      </c>
      <c r="B240" s="225">
        <v>1</v>
      </c>
      <c r="C240" s="231"/>
      <c r="D240" s="231"/>
      <c r="E240" s="234">
        <v>53</v>
      </c>
      <c r="F240" s="154"/>
      <c r="G240" s="228"/>
      <c r="H240" s="245">
        <v>16</v>
      </c>
      <c r="I240" s="245" t="s">
        <v>174</v>
      </c>
      <c r="J240" s="246" t="str">
        <f t="shared" si="6"/>
        <v>16-53</v>
      </c>
      <c r="K240" s="246" t="str">
        <f t="shared" si="7"/>
        <v/>
      </c>
    </row>
    <row r="241" spans="1:11" hidden="1" x14ac:dyDescent="0.2">
      <c r="A241" s="230">
        <v>42416</v>
      </c>
      <c r="B241" s="225">
        <v>2</v>
      </c>
      <c r="C241" s="231"/>
      <c r="D241" s="231"/>
      <c r="E241" s="234">
        <v>53</v>
      </c>
      <c r="F241" s="154"/>
      <c r="G241" s="228"/>
      <c r="H241" s="245">
        <v>16</v>
      </c>
      <c r="I241" s="245" t="s">
        <v>174</v>
      </c>
      <c r="J241" s="246" t="str">
        <f t="shared" si="6"/>
        <v>16-53</v>
      </c>
      <c r="K241" s="246" t="str">
        <f t="shared" si="7"/>
        <v/>
      </c>
    </row>
    <row r="242" spans="1:11" hidden="1" x14ac:dyDescent="0.2">
      <c r="A242" s="230">
        <v>42417</v>
      </c>
      <c r="B242" s="225">
        <v>3</v>
      </c>
      <c r="C242" s="231"/>
      <c r="D242" s="231"/>
      <c r="E242" s="234">
        <v>53</v>
      </c>
      <c r="F242" s="154"/>
      <c r="G242" s="228"/>
      <c r="H242" s="245">
        <v>16</v>
      </c>
      <c r="I242" s="245" t="s">
        <v>174</v>
      </c>
      <c r="J242" s="246" t="str">
        <f t="shared" si="6"/>
        <v>16-53</v>
      </c>
      <c r="K242" s="246" t="str">
        <f t="shared" si="7"/>
        <v/>
      </c>
    </row>
    <row r="243" spans="1:11" hidden="1" x14ac:dyDescent="0.2">
      <c r="A243" s="230">
        <v>42418</v>
      </c>
      <c r="B243" s="225">
        <v>4</v>
      </c>
      <c r="C243" s="231"/>
      <c r="D243" s="231"/>
      <c r="E243" s="234">
        <v>53</v>
      </c>
      <c r="F243" s="154"/>
      <c r="G243" s="228"/>
      <c r="H243" s="245">
        <v>16</v>
      </c>
      <c r="I243" s="245" t="s">
        <v>174</v>
      </c>
      <c r="J243" s="246" t="str">
        <f t="shared" si="6"/>
        <v>16-53</v>
      </c>
      <c r="K243" s="246" t="str">
        <f t="shared" si="7"/>
        <v/>
      </c>
    </row>
    <row r="244" spans="1:11" hidden="1" x14ac:dyDescent="0.2">
      <c r="A244" s="230">
        <v>42419</v>
      </c>
      <c r="B244" s="225">
        <v>5</v>
      </c>
      <c r="C244" s="231"/>
      <c r="D244" s="231"/>
      <c r="E244" s="234">
        <v>53</v>
      </c>
      <c r="F244" s="154"/>
      <c r="G244" s="228" t="s">
        <v>161</v>
      </c>
      <c r="H244" s="245">
        <v>16</v>
      </c>
      <c r="I244" s="245" t="s">
        <v>174</v>
      </c>
      <c r="J244" s="246" t="str">
        <f t="shared" si="6"/>
        <v>16-53</v>
      </c>
      <c r="K244" s="246" t="str">
        <f t="shared" si="7"/>
        <v>27-08</v>
      </c>
    </row>
    <row r="245" spans="1:11" x14ac:dyDescent="0.2">
      <c r="A245" s="230">
        <v>42420</v>
      </c>
      <c r="B245" s="225">
        <v>6</v>
      </c>
      <c r="C245" s="231"/>
      <c r="D245" s="231"/>
      <c r="E245" s="234">
        <v>53</v>
      </c>
      <c r="F245" s="154"/>
      <c r="G245" s="228" t="s">
        <v>161</v>
      </c>
      <c r="H245" s="245">
        <v>16</v>
      </c>
      <c r="I245" s="245" t="s">
        <v>174</v>
      </c>
      <c r="J245" s="246" t="str">
        <f t="shared" si="6"/>
        <v>16-53</v>
      </c>
      <c r="K245" s="246" t="str">
        <f t="shared" si="7"/>
        <v>27-08</v>
      </c>
    </row>
    <row r="246" spans="1:11" hidden="1" x14ac:dyDescent="0.2">
      <c r="A246" s="230">
        <v>42421</v>
      </c>
      <c r="B246" s="225">
        <v>7</v>
      </c>
      <c r="C246" s="231"/>
      <c r="D246" s="231"/>
      <c r="E246" s="234">
        <v>53</v>
      </c>
      <c r="F246" s="154"/>
      <c r="G246" s="228" t="s">
        <v>161</v>
      </c>
      <c r="H246" s="245">
        <v>16</v>
      </c>
      <c r="I246" s="245" t="s">
        <v>174</v>
      </c>
      <c r="J246" s="246" t="str">
        <f t="shared" si="6"/>
        <v>16-53</v>
      </c>
      <c r="K246" s="246" t="str">
        <f t="shared" si="7"/>
        <v>27-08</v>
      </c>
    </row>
    <row r="247" spans="1:11" hidden="1" x14ac:dyDescent="0.2">
      <c r="A247" s="230">
        <v>42422</v>
      </c>
      <c r="B247" s="225">
        <v>1</v>
      </c>
      <c r="C247" s="231"/>
      <c r="D247" s="231"/>
      <c r="E247" s="234">
        <v>21</v>
      </c>
      <c r="F247" s="154" t="s">
        <v>19</v>
      </c>
      <c r="G247" s="228"/>
      <c r="H247" s="245">
        <v>16</v>
      </c>
      <c r="I247" s="245" t="s">
        <v>174</v>
      </c>
      <c r="J247" s="246" t="str">
        <f t="shared" si="6"/>
        <v>16-21</v>
      </c>
      <c r="K247" s="246" t="str">
        <f t="shared" si="7"/>
        <v/>
      </c>
    </row>
    <row r="248" spans="1:11" hidden="1" x14ac:dyDescent="0.2">
      <c r="A248" s="230">
        <v>42423</v>
      </c>
      <c r="B248" s="225">
        <v>2</v>
      </c>
      <c r="C248" s="231"/>
      <c r="D248" s="231"/>
      <c r="E248" s="234">
        <v>21</v>
      </c>
      <c r="F248" s="154"/>
      <c r="G248" s="228"/>
      <c r="H248" s="245">
        <v>16</v>
      </c>
      <c r="I248" s="245" t="s">
        <v>174</v>
      </c>
      <c r="J248" s="246" t="str">
        <f t="shared" si="6"/>
        <v>16-21</v>
      </c>
      <c r="K248" s="246" t="str">
        <f t="shared" si="7"/>
        <v/>
      </c>
    </row>
    <row r="249" spans="1:11" hidden="1" x14ac:dyDescent="0.2">
      <c r="A249" s="230">
        <v>42424</v>
      </c>
      <c r="B249" s="225">
        <v>3</v>
      </c>
      <c r="C249" s="231"/>
      <c r="D249" s="231"/>
      <c r="E249" s="234">
        <v>21</v>
      </c>
      <c r="F249" s="154"/>
      <c r="G249" s="228"/>
      <c r="H249" s="245">
        <v>16</v>
      </c>
      <c r="I249" s="245" t="s">
        <v>174</v>
      </c>
      <c r="J249" s="246" t="str">
        <f t="shared" si="6"/>
        <v>16-21</v>
      </c>
      <c r="K249" s="246" t="str">
        <f t="shared" si="7"/>
        <v/>
      </c>
    </row>
    <row r="250" spans="1:11" hidden="1" x14ac:dyDescent="0.2">
      <c r="A250" s="230">
        <v>42425</v>
      </c>
      <c r="B250" s="225">
        <v>4</v>
      </c>
      <c r="C250" s="231"/>
      <c r="D250" s="231"/>
      <c r="E250" s="234">
        <v>21</v>
      </c>
      <c r="F250" s="154"/>
      <c r="G250" s="228"/>
      <c r="H250" s="245">
        <v>16</v>
      </c>
      <c r="I250" s="245" t="s">
        <v>174</v>
      </c>
      <c r="J250" s="246" t="str">
        <f t="shared" si="6"/>
        <v>16-21</v>
      </c>
      <c r="K250" s="246" t="str">
        <f t="shared" si="7"/>
        <v/>
      </c>
    </row>
    <row r="251" spans="1:11" hidden="1" x14ac:dyDescent="0.2">
      <c r="A251" s="230">
        <v>42426</v>
      </c>
      <c r="B251" s="225">
        <v>5</v>
      </c>
      <c r="C251" s="231"/>
      <c r="D251" s="231"/>
      <c r="E251" s="234">
        <v>21</v>
      </c>
      <c r="F251" s="154"/>
      <c r="G251" s="228" t="s">
        <v>162</v>
      </c>
      <c r="H251" s="245">
        <v>16</v>
      </c>
      <c r="I251" s="245" t="s">
        <v>174</v>
      </c>
      <c r="J251" s="246" t="str">
        <f t="shared" si="6"/>
        <v>16-21</v>
      </c>
      <c r="K251" s="246" t="str">
        <f t="shared" si="7"/>
        <v>27-09</v>
      </c>
    </row>
    <row r="252" spans="1:11" x14ac:dyDescent="0.2">
      <c r="A252" s="230">
        <v>42427</v>
      </c>
      <c r="B252" s="225">
        <v>6</v>
      </c>
      <c r="C252" s="231"/>
      <c r="D252" s="231"/>
      <c r="E252" s="234">
        <v>21</v>
      </c>
      <c r="F252" s="154"/>
      <c r="G252" s="228" t="s">
        <v>162</v>
      </c>
      <c r="H252" s="245">
        <v>16</v>
      </c>
      <c r="I252" s="245" t="s">
        <v>174</v>
      </c>
      <c r="J252" s="246" t="str">
        <f t="shared" si="6"/>
        <v>16-21</v>
      </c>
      <c r="K252" s="246" t="str">
        <f t="shared" si="7"/>
        <v>27-09</v>
      </c>
    </row>
    <row r="253" spans="1:11" hidden="1" x14ac:dyDescent="0.2">
      <c r="A253" s="230">
        <v>42428</v>
      </c>
      <c r="B253" s="225">
        <v>7</v>
      </c>
      <c r="C253" s="231"/>
      <c r="D253" s="231"/>
      <c r="E253" s="234">
        <v>21</v>
      </c>
      <c r="F253" s="154"/>
      <c r="G253" s="228" t="s">
        <v>162</v>
      </c>
      <c r="H253" s="245">
        <v>16</v>
      </c>
      <c r="I253" s="245" t="s">
        <v>174</v>
      </c>
      <c r="J253" s="246" t="str">
        <f t="shared" si="6"/>
        <v>16-21</v>
      </c>
      <c r="K253" s="246" t="str">
        <f t="shared" si="7"/>
        <v>27-09</v>
      </c>
    </row>
    <row r="254" spans="1:11" hidden="1" x14ac:dyDescent="0.2">
      <c r="A254" s="230">
        <v>42429</v>
      </c>
      <c r="B254" s="225">
        <v>1</v>
      </c>
      <c r="C254" s="231"/>
      <c r="D254" s="231"/>
      <c r="E254" s="234">
        <v>22</v>
      </c>
      <c r="F254" s="154" t="s">
        <v>20</v>
      </c>
      <c r="G254" s="228"/>
      <c r="H254" s="245">
        <v>16</v>
      </c>
      <c r="I254" s="245" t="s">
        <v>174</v>
      </c>
      <c r="J254" s="246" t="str">
        <f t="shared" si="6"/>
        <v>16-22</v>
      </c>
      <c r="K254" s="246" t="str">
        <f t="shared" si="7"/>
        <v/>
      </c>
    </row>
    <row r="255" spans="1:11" hidden="1" x14ac:dyDescent="0.2">
      <c r="A255" s="230">
        <v>42430</v>
      </c>
      <c r="B255" s="225">
        <v>2</v>
      </c>
      <c r="C255" s="231"/>
      <c r="D255" s="231"/>
      <c r="E255" s="234">
        <v>22</v>
      </c>
      <c r="F255" s="154"/>
      <c r="G255" s="228"/>
      <c r="H255" s="245">
        <v>16</v>
      </c>
      <c r="I255" s="245" t="s">
        <v>174</v>
      </c>
      <c r="J255" s="246" t="str">
        <f t="shared" si="6"/>
        <v>16-22</v>
      </c>
      <c r="K255" s="246" t="str">
        <f t="shared" si="7"/>
        <v/>
      </c>
    </row>
    <row r="256" spans="1:11" hidden="1" x14ac:dyDescent="0.2">
      <c r="A256" s="230">
        <v>42431</v>
      </c>
      <c r="B256" s="225">
        <v>3</v>
      </c>
      <c r="C256" s="231"/>
      <c r="D256" s="231"/>
      <c r="E256" s="234">
        <v>22</v>
      </c>
      <c r="F256" s="154"/>
      <c r="G256" s="228"/>
      <c r="H256" s="245">
        <v>16</v>
      </c>
      <c r="I256" s="245" t="s">
        <v>174</v>
      </c>
      <c r="J256" s="246" t="str">
        <f t="shared" si="6"/>
        <v>16-22</v>
      </c>
      <c r="K256" s="246" t="str">
        <f t="shared" si="7"/>
        <v/>
      </c>
    </row>
    <row r="257" spans="1:11" hidden="1" x14ac:dyDescent="0.2">
      <c r="A257" s="230">
        <v>42432</v>
      </c>
      <c r="B257" s="225">
        <v>4</v>
      </c>
      <c r="C257" s="231"/>
      <c r="D257" s="231"/>
      <c r="E257" s="234">
        <v>22</v>
      </c>
      <c r="F257" s="154"/>
      <c r="G257" s="228"/>
      <c r="H257" s="245">
        <v>16</v>
      </c>
      <c r="I257" s="245" t="s">
        <v>174</v>
      </c>
      <c r="J257" s="246" t="str">
        <f t="shared" si="6"/>
        <v>16-22</v>
      </c>
      <c r="K257" s="246" t="str">
        <f t="shared" si="7"/>
        <v/>
      </c>
    </row>
    <row r="258" spans="1:11" hidden="1" x14ac:dyDescent="0.2">
      <c r="A258" s="230">
        <v>42433</v>
      </c>
      <c r="B258" s="225">
        <v>5</v>
      </c>
      <c r="C258" s="231"/>
      <c r="D258" s="231"/>
      <c r="E258" s="234">
        <v>22</v>
      </c>
      <c r="F258" s="154"/>
      <c r="G258" s="228" t="s">
        <v>142</v>
      </c>
      <c r="H258" s="245">
        <v>16</v>
      </c>
      <c r="I258" s="245" t="s">
        <v>174</v>
      </c>
      <c r="J258" s="246" t="str">
        <f t="shared" si="6"/>
        <v>16-22</v>
      </c>
      <c r="K258" s="246" t="str">
        <f t="shared" si="7"/>
        <v>27-10</v>
      </c>
    </row>
    <row r="259" spans="1:11" x14ac:dyDescent="0.2">
      <c r="A259" s="230">
        <v>42434</v>
      </c>
      <c r="B259" s="225">
        <v>6</v>
      </c>
      <c r="C259" s="231"/>
      <c r="D259" s="231"/>
      <c r="E259" s="234">
        <v>22</v>
      </c>
      <c r="F259" s="154"/>
      <c r="G259" s="228" t="s">
        <v>142</v>
      </c>
      <c r="H259" s="245">
        <v>16</v>
      </c>
      <c r="I259" s="245" t="s">
        <v>174</v>
      </c>
      <c r="J259" s="246" t="str">
        <f t="shared" ref="J259:J322" si="8">CONCATENATE(H259,"-",E259)</f>
        <v>16-22</v>
      </c>
      <c r="K259" s="246" t="str">
        <f t="shared" ref="K259:K322" si="9">IF(G259="","",CONCATENATE(I259,"-",G259))</f>
        <v>27-10</v>
      </c>
    </row>
    <row r="260" spans="1:11" hidden="1" x14ac:dyDescent="0.2">
      <c r="A260" s="230">
        <v>42435</v>
      </c>
      <c r="B260" s="225">
        <v>7</v>
      </c>
      <c r="C260" s="231"/>
      <c r="D260" s="231"/>
      <c r="E260" s="234">
        <v>22</v>
      </c>
      <c r="F260" s="154"/>
      <c r="G260" s="228" t="s">
        <v>142</v>
      </c>
      <c r="H260" s="245">
        <v>16</v>
      </c>
      <c r="I260" s="245" t="s">
        <v>174</v>
      </c>
      <c r="J260" s="246" t="str">
        <f t="shared" si="8"/>
        <v>16-22</v>
      </c>
      <c r="K260" s="246" t="str">
        <f t="shared" si="9"/>
        <v>27-10</v>
      </c>
    </row>
    <row r="261" spans="1:11" hidden="1" x14ac:dyDescent="0.2">
      <c r="A261" s="230">
        <v>42436</v>
      </c>
      <c r="B261" s="225">
        <v>1</v>
      </c>
      <c r="C261" s="231"/>
      <c r="D261" s="231"/>
      <c r="E261" s="234">
        <v>23</v>
      </c>
      <c r="F261" s="154" t="s">
        <v>11</v>
      </c>
      <c r="G261" s="228"/>
      <c r="H261" s="245">
        <v>16</v>
      </c>
      <c r="I261" s="245" t="s">
        <v>174</v>
      </c>
      <c r="J261" s="246" t="str">
        <f t="shared" si="8"/>
        <v>16-23</v>
      </c>
      <c r="K261" s="246" t="str">
        <f t="shared" si="9"/>
        <v/>
      </c>
    </row>
    <row r="262" spans="1:11" hidden="1" x14ac:dyDescent="0.2">
      <c r="A262" s="230">
        <v>42437</v>
      </c>
      <c r="B262" s="225">
        <v>2</v>
      </c>
      <c r="C262" s="231"/>
      <c r="D262" s="231"/>
      <c r="E262" s="234">
        <v>23</v>
      </c>
      <c r="F262" s="154"/>
      <c r="G262" s="228"/>
      <c r="H262" s="245">
        <v>16</v>
      </c>
      <c r="I262" s="245" t="s">
        <v>174</v>
      </c>
      <c r="J262" s="246" t="str">
        <f t="shared" si="8"/>
        <v>16-23</v>
      </c>
      <c r="K262" s="246" t="str">
        <f t="shared" si="9"/>
        <v/>
      </c>
    </row>
    <row r="263" spans="1:11" hidden="1" x14ac:dyDescent="0.2">
      <c r="A263" s="230">
        <v>42438</v>
      </c>
      <c r="B263" s="225">
        <v>3</v>
      </c>
      <c r="C263" s="231"/>
      <c r="D263" s="231"/>
      <c r="E263" s="234">
        <v>23</v>
      </c>
      <c r="F263" s="154"/>
      <c r="G263" s="228"/>
      <c r="H263" s="245">
        <v>16</v>
      </c>
      <c r="I263" s="245" t="s">
        <v>174</v>
      </c>
      <c r="J263" s="246" t="str">
        <f t="shared" si="8"/>
        <v>16-23</v>
      </c>
      <c r="K263" s="246" t="str">
        <f t="shared" si="9"/>
        <v/>
      </c>
    </row>
    <row r="264" spans="1:11" hidden="1" x14ac:dyDescent="0.2">
      <c r="A264" s="230">
        <v>42439</v>
      </c>
      <c r="B264" s="225">
        <v>4</v>
      </c>
      <c r="C264" s="231"/>
      <c r="D264" s="231"/>
      <c r="E264" s="234">
        <v>23</v>
      </c>
      <c r="F264" s="154"/>
      <c r="G264" s="228"/>
      <c r="H264" s="245">
        <v>16</v>
      </c>
      <c r="I264" s="245" t="s">
        <v>174</v>
      </c>
      <c r="J264" s="246" t="str">
        <f t="shared" si="8"/>
        <v>16-23</v>
      </c>
      <c r="K264" s="246" t="str">
        <f t="shared" si="9"/>
        <v/>
      </c>
    </row>
    <row r="265" spans="1:11" hidden="1" x14ac:dyDescent="0.2">
      <c r="A265" s="230">
        <v>42440</v>
      </c>
      <c r="B265" s="225">
        <v>5</v>
      </c>
      <c r="C265" s="231"/>
      <c r="D265" s="231"/>
      <c r="E265" s="234">
        <v>23</v>
      </c>
      <c r="F265" s="154"/>
      <c r="G265" s="228" t="s">
        <v>113</v>
      </c>
      <c r="H265" s="245">
        <v>16</v>
      </c>
      <c r="I265" s="245" t="s">
        <v>174</v>
      </c>
      <c r="J265" s="246" t="str">
        <f t="shared" si="8"/>
        <v>16-23</v>
      </c>
      <c r="K265" s="246" t="str">
        <f t="shared" si="9"/>
        <v>27-11</v>
      </c>
    </row>
    <row r="266" spans="1:11" x14ac:dyDescent="0.2">
      <c r="A266" s="230">
        <v>42441</v>
      </c>
      <c r="B266" s="225">
        <v>6</v>
      </c>
      <c r="C266" s="231"/>
      <c r="D266" s="231"/>
      <c r="E266" s="234">
        <v>23</v>
      </c>
      <c r="F266" s="154"/>
      <c r="G266" s="228" t="s">
        <v>113</v>
      </c>
      <c r="H266" s="245">
        <v>16</v>
      </c>
      <c r="I266" s="245" t="s">
        <v>174</v>
      </c>
      <c r="J266" s="246" t="str">
        <f t="shared" si="8"/>
        <v>16-23</v>
      </c>
      <c r="K266" s="246" t="str">
        <f t="shared" si="9"/>
        <v>27-11</v>
      </c>
    </row>
    <row r="267" spans="1:11" hidden="1" x14ac:dyDescent="0.2">
      <c r="A267" s="230">
        <v>42442</v>
      </c>
      <c r="B267" s="225">
        <v>7</v>
      </c>
      <c r="C267" s="231"/>
      <c r="D267" s="231"/>
      <c r="E267" s="234">
        <v>23</v>
      </c>
      <c r="F267" s="154"/>
      <c r="G267" s="228" t="s">
        <v>113</v>
      </c>
      <c r="H267" s="245">
        <v>16</v>
      </c>
      <c r="I267" s="245" t="s">
        <v>174</v>
      </c>
      <c r="J267" s="246" t="str">
        <f t="shared" si="8"/>
        <v>16-23</v>
      </c>
      <c r="K267" s="246" t="str">
        <f t="shared" si="9"/>
        <v>27-11</v>
      </c>
    </row>
    <row r="268" spans="1:11" hidden="1" x14ac:dyDescent="0.2">
      <c r="A268" s="230">
        <v>42443</v>
      </c>
      <c r="B268" s="225">
        <v>1</v>
      </c>
      <c r="C268" s="231"/>
      <c r="D268" s="231"/>
      <c r="E268" s="234">
        <v>24</v>
      </c>
      <c r="F268" s="154" t="s">
        <v>12</v>
      </c>
      <c r="G268" s="228"/>
      <c r="H268" s="245">
        <v>16</v>
      </c>
      <c r="I268" s="245" t="s">
        <v>174</v>
      </c>
      <c r="J268" s="246" t="str">
        <f t="shared" si="8"/>
        <v>16-24</v>
      </c>
      <c r="K268" s="246" t="str">
        <f t="shared" si="9"/>
        <v/>
      </c>
    </row>
    <row r="269" spans="1:11" hidden="1" x14ac:dyDescent="0.2">
      <c r="A269" s="230">
        <v>42444</v>
      </c>
      <c r="B269" s="225">
        <v>2</v>
      </c>
      <c r="C269" s="231"/>
      <c r="D269" s="231"/>
      <c r="E269" s="234">
        <v>24</v>
      </c>
      <c r="F269" s="154"/>
      <c r="G269" s="228"/>
      <c r="H269" s="245">
        <v>16</v>
      </c>
      <c r="I269" s="245" t="s">
        <v>174</v>
      </c>
      <c r="J269" s="246" t="str">
        <f t="shared" si="8"/>
        <v>16-24</v>
      </c>
      <c r="K269" s="246" t="str">
        <f t="shared" si="9"/>
        <v/>
      </c>
    </row>
    <row r="270" spans="1:11" hidden="1" x14ac:dyDescent="0.2">
      <c r="A270" s="230">
        <v>42445</v>
      </c>
      <c r="B270" s="225">
        <v>3</v>
      </c>
      <c r="C270" s="231"/>
      <c r="D270" s="231"/>
      <c r="E270" s="234">
        <v>24</v>
      </c>
      <c r="F270" s="154"/>
      <c r="G270" s="228"/>
      <c r="H270" s="245">
        <v>16</v>
      </c>
      <c r="I270" s="245" t="s">
        <v>174</v>
      </c>
      <c r="J270" s="246" t="str">
        <f t="shared" si="8"/>
        <v>16-24</v>
      </c>
      <c r="K270" s="246" t="str">
        <f t="shared" si="9"/>
        <v/>
      </c>
    </row>
    <row r="271" spans="1:11" hidden="1" x14ac:dyDescent="0.2">
      <c r="A271" s="230">
        <v>42446</v>
      </c>
      <c r="B271" s="225">
        <v>4</v>
      </c>
      <c r="C271" s="231"/>
      <c r="D271" s="231"/>
      <c r="E271" s="234">
        <v>24</v>
      </c>
      <c r="F271" s="154"/>
      <c r="G271" s="228"/>
      <c r="H271" s="245">
        <v>16</v>
      </c>
      <c r="I271" s="245" t="s">
        <v>174</v>
      </c>
      <c r="J271" s="246" t="str">
        <f t="shared" si="8"/>
        <v>16-24</v>
      </c>
      <c r="K271" s="246" t="str">
        <f t="shared" si="9"/>
        <v/>
      </c>
    </row>
    <row r="272" spans="1:11" hidden="1" x14ac:dyDescent="0.2">
      <c r="A272" s="230">
        <v>42447</v>
      </c>
      <c r="B272" s="225">
        <v>5</v>
      </c>
      <c r="C272" s="231"/>
      <c r="D272" s="231"/>
      <c r="E272" s="234">
        <v>24</v>
      </c>
      <c r="F272" s="154"/>
      <c r="G272" s="228" t="s">
        <v>114</v>
      </c>
      <c r="H272" s="245">
        <v>16</v>
      </c>
      <c r="I272" s="245" t="s">
        <v>174</v>
      </c>
      <c r="J272" s="246" t="str">
        <f t="shared" si="8"/>
        <v>16-24</v>
      </c>
      <c r="K272" s="246" t="str">
        <f t="shared" si="9"/>
        <v>27-12</v>
      </c>
    </row>
    <row r="273" spans="1:11" x14ac:dyDescent="0.2">
      <c r="A273" s="230">
        <v>42448</v>
      </c>
      <c r="B273" s="225">
        <v>6</v>
      </c>
      <c r="C273" s="231"/>
      <c r="D273" s="231"/>
      <c r="E273" s="234">
        <v>24</v>
      </c>
      <c r="F273" s="154"/>
      <c r="G273" s="228" t="s">
        <v>114</v>
      </c>
      <c r="H273" s="245">
        <v>16</v>
      </c>
      <c r="I273" s="245" t="s">
        <v>174</v>
      </c>
      <c r="J273" s="246" t="str">
        <f t="shared" si="8"/>
        <v>16-24</v>
      </c>
      <c r="K273" s="246" t="str">
        <f t="shared" si="9"/>
        <v>27-12</v>
      </c>
    </row>
    <row r="274" spans="1:11" hidden="1" x14ac:dyDescent="0.2">
      <c r="A274" s="230">
        <v>42449</v>
      </c>
      <c r="B274" s="225">
        <v>7</v>
      </c>
      <c r="C274" s="231"/>
      <c r="D274" s="231"/>
      <c r="E274" s="234">
        <v>24</v>
      </c>
      <c r="F274" s="154"/>
      <c r="G274" s="228" t="s">
        <v>114</v>
      </c>
      <c r="H274" s="245">
        <v>16</v>
      </c>
      <c r="I274" s="245" t="s">
        <v>174</v>
      </c>
      <c r="J274" s="246" t="str">
        <f t="shared" si="8"/>
        <v>16-24</v>
      </c>
      <c r="K274" s="246" t="str">
        <f t="shared" si="9"/>
        <v>27-12</v>
      </c>
    </row>
    <row r="275" spans="1:11" hidden="1" x14ac:dyDescent="0.2">
      <c r="A275" s="230">
        <v>42450</v>
      </c>
      <c r="B275" s="225">
        <v>1</v>
      </c>
      <c r="C275" s="231"/>
      <c r="D275" s="231"/>
      <c r="E275" s="234">
        <v>54</v>
      </c>
      <c r="F275" s="154"/>
      <c r="G275" s="228"/>
      <c r="H275" s="245">
        <v>16</v>
      </c>
      <c r="I275" s="245" t="s">
        <v>174</v>
      </c>
      <c r="J275" s="246" t="str">
        <f t="shared" si="8"/>
        <v>16-54</v>
      </c>
      <c r="K275" s="246" t="str">
        <f t="shared" si="9"/>
        <v/>
      </c>
    </row>
    <row r="276" spans="1:11" hidden="1" x14ac:dyDescent="0.2">
      <c r="A276" s="230">
        <v>42451</v>
      </c>
      <c r="B276" s="225">
        <v>2</v>
      </c>
      <c r="C276" s="231"/>
      <c r="D276" s="231"/>
      <c r="E276" s="234">
        <v>54</v>
      </c>
      <c r="F276" s="154"/>
      <c r="G276" s="228"/>
      <c r="H276" s="245">
        <v>16</v>
      </c>
      <c r="I276" s="245" t="s">
        <v>174</v>
      </c>
      <c r="J276" s="246" t="str">
        <f t="shared" si="8"/>
        <v>16-54</v>
      </c>
      <c r="K276" s="246" t="str">
        <f t="shared" si="9"/>
        <v/>
      </c>
    </row>
    <row r="277" spans="1:11" hidden="1" x14ac:dyDescent="0.2">
      <c r="A277" s="230">
        <v>42452</v>
      </c>
      <c r="B277" s="225">
        <v>3</v>
      </c>
      <c r="C277" s="231"/>
      <c r="D277" s="231"/>
      <c r="E277" s="234">
        <v>54</v>
      </c>
      <c r="F277" s="154"/>
      <c r="G277" s="228"/>
      <c r="H277" s="245">
        <v>16</v>
      </c>
      <c r="I277" s="245" t="s">
        <v>174</v>
      </c>
      <c r="J277" s="246" t="str">
        <f t="shared" si="8"/>
        <v>16-54</v>
      </c>
      <c r="K277" s="246" t="str">
        <f t="shared" si="9"/>
        <v/>
      </c>
    </row>
    <row r="278" spans="1:11" hidden="1" x14ac:dyDescent="0.2">
      <c r="A278" s="230">
        <v>42453</v>
      </c>
      <c r="B278" s="225">
        <v>4</v>
      </c>
      <c r="C278" s="231"/>
      <c r="D278" s="231"/>
      <c r="E278" s="234">
        <v>54</v>
      </c>
      <c r="F278" s="154"/>
      <c r="G278" s="228"/>
      <c r="H278" s="245">
        <v>16</v>
      </c>
      <c r="I278" s="245" t="s">
        <v>174</v>
      </c>
      <c r="J278" s="246" t="str">
        <f t="shared" si="8"/>
        <v>16-54</v>
      </c>
      <c r="K278" s="246" t="str">
        <f t="shared" si="9"/>
        <v/>
      </c>
    </row>
    <row r="279" spans="1:11" hidden="1" x14ac:dyDescent="0.2">
      <c r="A279" s="230">
        <v>42454</v>
      </c>
      <c r="B279" s="225">
        <v>5</v>
      </c>
      <c r="C279" s="231"/>
      <c r="D279" s="231"/>
      <c r="E279" s="234">
        <v>54</v>
      </c>
      <c r="F279" s="154"/>
      <c r="G279" s="228" t="s">
        <v>120</v>
      </c>
      <c r="H279" s="245">
        <v>16</v>
      </c>
      <c r="I279" s="245" t="s">
        <v>174</v>
      </c>
      <c r="J279" s="246" t="str">
        <f t="shared" si="8"/>
        <v>16-54</v>
      </c>
      <c r="K279" s="246" t="str">
        <f t="shared" si="9"/>
        <v>27-13</v>
      </c>
    </row>
    <row r="280" spans="1:11" x14ac:dyDescent="0.2">
      <c r="A280" s="230">
        <v>42455</v>
      </c>
      <c r="B280" s="225">
        <v>6</v>
      </c>
      <c r="C280" s="231"/>
      <c r="D280" s="231"/>
      <c r="E280" s="234">
        <v>54</v>
      </c>
      <c r="F280" s="154"/>
      <c r="G280" s="228" t="s">
        <v>120</v>
      </c>
      <c r="H280" s="245">
        <v>16</v>
      </c>
      <c r="I280" s="245" t="s">
        <v>174</v>
      </c>
      <c r="J280" s="246" t="str">
        <f t="shared" si="8"/>
        <v>16-54</v>
      </c>
      <c r="K280" s="246" t="str">
        <f t="shared" si="9"/>
        <v>27-13</v>
      </c>
    </row>
    <row r="281" spans="1:11" hidden="1" x14ac:dyDescent="0.2">
      <c r="A281" s="230">
        <v>42456</v>
      </c>
      <c r="B281" s="225">
        <v>7</v>
      </c>
      <c r="C281" s="231"/>
      <c r="D281" s="231"/>
      <c r="E281" s="234">
        <v>54</v>
      </c>
      <c r="F281" s="154"/>
      <c r="G281" s="228" t="s">
        <v>120</v>
      </c>
      <c r="H281" s="245">
        <v>16</v>
      </c>
      <c r="I281" s="245" t="s">
        <v>174</v>
      </c>
      <c r="J281" s="246" t="str">
        <f t="shared" si="8"/>
        <v>16-54</v>
      </c>
      <c r="K281" s="246" t="str">
        <f t="shared" si="9"/>
        <v>27-13</v>
      </c>
    </row>
    <row r="282" spans="1:11" hidden="1" x14ac:dyDescent="0.2">
      <c r="A282" s="230">
        <v>42457</v>
      </c>
      <c r="B282" s="225">
        <v>1</v>
      </c>
      <c r="C282" s="231"/>
      <c r="D282" s="231"/>
      <c r="E282" s="234">
        <v>25</v>
      </c>
      <c r="F282" s="154" t="s">
        <v>148</v>
      </c>
      <c r="G282" s="228"/>
      <c r="H282" s="245">
        <v>16</v>
      </c>
      <c r="I282" s="245" t="s">
        <v>174</v>
      </c>
      <c r="J282" s="246" t="str">
        <f t="shared" si="8"/>
        <v>16-25</v>
      </c>
      <c r="K282" s="246" t="str">
        <f t="shared" si="9"/>
        <v/>
      </c>
    </row>
    <row r="283" spans="1:11" hidden="1" x14ac:dyDescent="0.2">
      <c r="A283" s="230">
        <v>42458</v>
      </c>
      <c r="B283" s="225">
        <v>2</v>
      </c>
      <c r="C283" s="231"/>
      <c r="D283" s="231"/>
      <c r="E283" s="234">
        <v>25</v>
      </c>
      <c r="F283" s="154"/>
      <c r="G283" s="228"/>
      <c r="H283" s="245">
        <v>16</v>
      </c>
      <c r="I283" s="245" t="s">
        <v>174</v>
      </c>
      <c r="J283" s="246" t="str">
        <f t="shared" si="8"/>
        <v>16-25</v>
      </c>
      <c r="K283" s="246" t="str">
        <f t="shared" si="9"/>
        <v/>
      </c>
    </row>
    <row r="284" spans="1:11" hidden="1" x14ac:dyDescent="0.2">
      <c r="A284" s="230">
        <v>42459</v>
      </c>
      <c r="B284" s="225">
        <v>3</v>
      </c>
      <c r="C284" s="231"/>
      <c r="D284" s="231"/>
      <c r="E284" s="234">
        <v>25</v>
      </c>
      <c r="F284" s="154"/>
      <c r="G284" s="228"/>
      <c r="H284" s="245">
        <v>16</v>
      </c>
      <c r="I284" s="245" t="s">
        <v>174</v>
      </c>
      <c r="J284" s="246" t="str">
        <f t="shared" si="8"/>
        <v>16-25</v>
      </c>
      <c r="K284" s="246" t="str">
        <f t="shared" si="9"/>
        <v/>
      </c>
    </row>
    <row r="285" spans="1:11" hidden="1" x14ac:dyDescent="0.2">
      <c r="A285" s="230">
        <v>42460</v>
      </c>
      <c r="B285" s="225">
        <v>4</v>
      </c>
      <c r="C285" s="231"/>
      <c r="D285" s="231"/>
      <c r="E285" s="234">
        <v>25</v>
      </c>
      <c r="F285" s="154"/>
      <c r="G285" s="228"/>
      <c r="H285" s="245">
        <v>16</v>
      </c>
      <c r="I285" s="245" t="s">
        <v>174</v>
      </c>
      <c r="J285" s="246" t="str">
        <f t="shared" si="8"/>
        <v>16-25</v>
      </c>
      <c r="K285" s="246" t="str">
        <f t="shared" si="9"/>
        <v/>
      </c>
    </row>
    <row r="286" spans="1:11" hidden="1" x14ac:dyDescent="0.2">
      <c r="A286" s="230">
        <v>42461</v>
      </c>
      <c r="B286" s="225">
        <v>5</v>
      </c>
      <c r="C286" s="231"/>
      <c r="D286" s="231"/>
      <c r="E286" s="234">
        <v>25</v>
      </c>
      <c r="F286" s="154"/>
      <c r="G286" s="228" t="s">
        <v>146</v>
      </c>
      <c r="H286" s="245">
        <v>16</v>
      </c>
      <c r="I286" s="245" t="s">
        <v>174</v>
      </c>
      <c r="J286" s="246" t="str">
        <f t="shared" si="8"/>
        <v>16-25</v>
      </c>
      <c r="K286" s="246" t="str">
        <f t="shared" si="9"/>
        <v>27-14/15</v>
      </c>
    </row>
    <row r="287" spans="1:11" x14ac:dyDescent="0.2">
      <c r="A287" s="230">
        <v>42462</v>
      </c>
      <c r="B287" s="225">
        <v>6</v>
      </c>
      <c r="C287" s="231"/>
      <c r="D287" s="231"/>
      <c r="E287" s="234">
        <v>25</v>
      </c>
      <c r="F287" s="154"/>
      <c r="G287" s="228" t="s">
        <v>146</v>
      </c>
      <c r="H287" s="245">
        <v>16</v>
      </c>
      <c r="I287" s="245" t="s">
        <v>174</v>
      </c>
      <c r="J287" s="246" t="str">
        <f t="shared" si="8"/>
        <v>16-25</v>
      </c>
      <c r="K287" s="246" t="str">
        <f t="shared" si="9"/>
        <v>27-14/15</v>
      </c>
    </row>
    <row r="288" spans="1:11" hidden="1" x14ac:dyDescent="0.2">
      <c r="A288" s="230">
        <v>42463</v>
      </c>
      <c r="B288" s="225">
        <v>7</v>
      </c>
      <c r="C288" s="231"/>
      <c r="D288" s="231"/>
      <c r="E288" s="234">
        <v>25</v>
      </c>
      <c r="F288" s="154"/>
      <c r="G288" s="228" t="s">
        <v>146</v>
      </c>
      <c r="H288" s="245">
        <v>16</v>
      </c>
      <c r="I288" s="245" t="s">
        <v>174</v>
      </c>
      <c r="J288" s="246" t="str">
        <f t="shared" si="8"/>
        <v>16-25</v>
      </c>
      <c r="K288" s="246" t="str">
        <f t="shared" si="9"/>
        <v>27-14/15</v>
      </c>
    </row>
    <row r="289" spans="1:11" hidden="1" x14ac:dyDescent="0.2">
      <c r="A289" s="230">
        <v>42464</v>
      </c>
      <c r="B289" s="225">
        <v>1</v>
      </c>
      <c r="C289" s="231"/>
      <c r="D289" s="231"/>
      <c r="E289" s="234">
        <v>26</v>
      </c>
      <c r="F289" s="154"/>
      <c r="G289" s="228"/>
      <c r="H289" s="245">
        <v>16</v>
      </c>
      <c r="I289" s="245" t="s">
        <v>174</v>
      </c>
      <c r="J289" s="246" t="str">
        <f t="shared" si="8"/>
        <v>16-26</v>
      </c>
      <c r="K289" s="246" t="str">
        <f t="shared" si="9"/>
        <v/>
      </c>
    </row>
    <row r="290" spans="1:11" hidden="1" x14ac:dyDescent="0.2">
      <c r="A290" s="230">
        <v>42465</v>
      </c>
      <c r="B290" s="225">
        <v>2</v>
      </c>
      <c r="C290" s="231"/>
      <c r="D290" s="231"/>
      <c r="E290" s="234">
        <v>26</v>
      </c>
      <c r="F290" s="154"/>
      <c r="G290" s="228"/>
      <c r="H290" s="245">
        <v>16</v>
      </c>
      <c r="I290" s="245" t="s">
        <v>174</v>
      </c>
      <c r="J290" s="246" t="str">
        <f t="shared" si="8"/>
        <v>16-26</v>
      </c>
      <c r="K290" s="246" t="str">
        <f t="shared" si="9"/>
        <v/>
      </c>
    </row>
    <row r="291" spans="1:11" hidden="1" x14ac:dyDescent="0.2">
      <c r="A291" s="230">
        <v>42466</v>
      </c>
      <c r="B291" s="225">
        <v>3</v>
      </c>
      <c r="C291" s="231"/>
      <c r="D291" s="231"/>
      <c r="E291" s="234">
        <v>26</v>
      </c>
      <c r="F291" s="154"/>
      <c r="G291" s="228"/>
      <c r="H291" s="245">
        <v>16</v>
      </c>
      <c r="I291" s="245" t="s">
        <v>174</v>
      </c>
      <c r="J291" s="246" t="str">
        <f t="shared" si="8"/>
        <v>16-26</v>
      </c>
      <c r="K291" s="246" t="str">
        <f t="shared" si="9"/>
        <v/>
      </c>
    </row>
    <row r="292" spans="1:11" hidden="1" x14ac:dyDescent="0.2">
      <c r="A292" s="230">
        <v>42467</v>
      </c>
      <c r="B292" s="225">
        <v>4</v>
      </c>
      <c r="C292" s="231"/>
      <c r="D292" s="231"/>
      <c r="E292" s="234">
        <v>26</v>
      </c>
      <c r="F292" s="154"/>
      <c r="G292" s="228"/>
      <c r="H292" s="245">
        <v>16</v>
      </c>
      <c r="I292" s="245" t="s">
        <v>174</v>
      </c>
      <c r="J292" s="246" t="str">
        <f t="shared" si="8"/>
        <v>16-26</v>
      </c>
      <c r="K292" s="246" t="str">
        <f t="shared" si="9"/>
        <v/>
      </c>
    </row>
    <row r="293" spans="1:11" hidden="1" x14ac:dyDescent="0.2">
      <c r="A293" s="230">
        <v>42468</v>
      </c>
      <c r="B293" s="225">
        <v>5</v>
      </c>
      <c r="C293" s="231"/>
      <c r="D293" s="231"/>
      <c r="E293" s="234">
        <v>26</v>
      </c>
      <c r="F293" s="154"/>
      <c r="G293" s="228" t="s">
        <v>144</v>
      </c>
      <c r="H293" s="245">
        <v>16</v>
      </c>
      <c r="I293" s="245" t="s">
        <v>174</v>
      </c>
      <c r="J293" s="246" t="str">
        <f t="shared" si="8"/>
        <v>16-26</v>
      </c>
      <c r="K293" s="246" t="str">
        <f t="shared" si="9"/>
        <v>27-16</v>
      </c>
    </row>
    <row r="294" spans="1:11" x14ac:dyDescent="0.2">
      <c r="A294" s="230">
        <v>42469</v>
      </c>
      <c r="B294" s="225">
        <v>6</v>
      </c>
      <c r="C294" s="231"/>
      <c r="D294" s="231"/>
      <c r="E294" s="234">
        <v>26</v>
      </c>
      <c r="F294" s="154"/>
      <c r="G294" s="228" t="s">
        <v>144</v>
      </c>
      <c r="H294" s="245">
        <v>16</v>
      </c>
      <c r="I294" s="245" t="s">
        <v>174</v>
      </c>
      <c r="J294" s="246" t="str">
        <f t="shared" si="8"/>
        <v>16-26</v>
      </c>
      <c r="K294" s="246" t="str">
        <f t="shared" si="9"/>
        <v>27-16</v>
      </c>
    </row>
    <row r="295" spans="1:11" hidden="1" x14ac:dyDescent="0.2">
      <c r="A295" s="230">
        <v>42470</v>
      </c>
      <c r="B295" s="225">
        <v>7</v>
      </c>
      <c r="C295" s="231"/>
      <c r="D295" s="231"/>
      <c r="E295" s="234">
        <v>26</v>
      </c>
      <c r="F295" s="154"/>
      <c r="G295" s="228" t="s">
        <v>144</v>
      </c>
      <c r="H295" s="245">
        <v>16</v>
      </c>
      <c r="I295" s="245" t="s">
        <v>174</v>
      </c>
      <c r="J295" s="246" t="str">
        <f t="shared" si="8"/>
        <v>16-26</v>
      </c>
      <c r="K295" s="246" t="str">
        <f t="shared" si="9"/>
        <v>27-16</v>
      </c>
    </row>
    <row r="296" spans="1:11" hidden="1" x14ac:dyDescent="0.2">
      <c r="A296" s="230">
        <v>42471</v>
      </c>
      <c r="B296" s="225">
        <v>1</v>
      </c>
      <c r="C296" s="231"/>
      <c r="D296" s="231"/>
      <c r="E296" s="234">
        <v>27</v>
      </c>
      <c r="F296" s="154" t="s">
        <v>89</v>
      </c>
      <c r="G296" s="228"/>
      <c r="H296" s="245">
        <v>16</v>
      </c>
      <c r="I296" s="245" t="s">
        <v>174</v>
      </c>
      <c r="J296" s="246" t="str">
        <f t="shared" si="8"/>
        <v>16-27</v>
      </c>
      <c r="K296" s="246" t="str">
        <f t="shared" si="9"/>
        <v/>
      </c>
    </row>
    <row r="297" spans="1:11" hidden="1" x14ac:dyDescent="0.2">
      <c r="A297" s="230">
        <v>42472</v>
      </c>
      <c r="B297" s="225">
        <v>2</v>
      </c>
      <c r="C297" s="231"/>
      <c r="D297" s="231"/>
      <c r="E297" s="234">
        <v>27</v>
      </c>
      <c r="F297" s="154"/>
      <c r="G297" s="228"/>
      <c r="H297" s="245">
        <v>16</v>
      </c>
      <c r="I297" s="245" t="s">
        <v>174</v>
      </c>
      <c r="J297" s="246" t="str">
        <f t="shared" si="8"/>
        <v>16-27</v>
      </c>
      <c r="K297" s="246" t="str">
        <f t="shared" si="9"/>
        <v/>
      </c>
    </row>
    <row r="298" spans="1:11" hidden="1" x14ac:dyDescent="0.2">
      <c r="A298" s="230">
        <v>42473</v>
      </c>
      <c r="B298" s="225">
        <v>3</v>
      </c>
      <c r="C298" s="231"/>
      <c r="D298" s="231"/>
      <c r="E298" s="234">
        <v>27</v>
      </c>
      <c r="F298" s="154"/>
      <c r="G298" s="228"/>
      <c r="H298" s="245">
        <v>16</v>
      </c>
      <c r="I298" s="245" t="s">
        <v>174</v>
      </c>
      <c r="J298" s="246" t="str">
        <f t="shared" si="8"/>
        <v>16-27</v>
      </c>
      <c r="K298" s="246" t="str">
        <f t="shared" si="9"/>
        <v/>
      </c>
    </row>
    <row r="299" spans="1:11" hidden="1" x14ac:dyDescent="0.2">
      <c r="A299" s="230">
        <v>42474</v>
      </c>
      <c r="B299" s="225">
        <v>4</v>
      </c>
      <c r="C299" s="231"/>
      <c r="D299" s="231"/>
      <c r="E299" s="234">
        <v>27</v>
      </c>
      <c r="F299" s="154"/>
      <c r="G299" s="228"/>
      <c r="H299" s="245">
        <v>16</v>
      </c>
      <c r="I299" s="245" t="s">
        <v>174</v>
      </c>
      <c r="J299" s="246" t="str">
        <f t="shared" si="8"/>
        <v>16-27</v>
      </c>
      <c r="K299" s="246" t="str">
        <f t="shared" si="9"/>
        <v/>
      </c>
    </row>
    <row r="300" spans="1:11" hidden="1" x14ac:dyDescent="0.2">
      <c r="A300" s="230">
        <v>42475</v>
      </c>
      <c r="B300" s="225">
        <v>5</v>
      </c>
      <c r="C300" s="231"/>
      <c r="D300" s="231"/>
      <c r="E300" s="234">
        <v>27</v>
      </c>
      <c r="F300" s="154"/>
      <c r="G300" s="228" t="s">
        <v>115</v>
      </c>
      <c r="H300" s="245">
        <v>16</v>
      </c>
      <c r="I300" s="245" t="s">
        <v>174</v>
      </c>
      <c r="J300" s="246" t="str">
        <f t="shared" si="8"/>
        <v>16-27</v>
      </c>
      <c r="K300" s="246" t="str">
        <f t="shared" si="9"/>
        <v>27-17</v>
      </c>
    </row>
    <row r="301" spans="1:11" x14ac:dyDescent="0.2">
      <c r="A301" s="230">
        <v>42476</v>
      </c>
      <c r="B301" s="225">
        <v>6</v>
      </c>
      <c r="C301" s="231"/>
      <c r="D301" s="231"/>
      <c r="E301" s="234">
        <v>27</v>
      </c>
      <c r="F301" s="154"/>
      <c r="G301" s="228" t="s">
        <v>115</v>
      </c>
      <c r="H301" s="245">
        <v>16</v>
      </c>
      <c r="I301" s="245" t="s">
        <v>174</v>
      </c>
      <c r="J301" s="246" t="str">
        <f t="shared" si="8"/>
        <v>16-27</v>
      </c>
      <c r="K301" s="246" t="str">
        <f t="shared" si="9"/>
        <v>27-17</v>
      </c>
    </row>
    <row r="302" spans="1:11" hidden="1" x14ac:dyDescent="0.2">
      <c r="A302" s="230">
        <v>42477</v>
      </c>
      <c r="B302" s="225">
        <v>7</v>
      </c>
      <c r="C302" s="231"/>
      <c r="D302" s="231"/>
      <c r="E302" s="234">
        <v>27</v>
      </c>
      <c r="F302" s="154"/>
      <c r="G302" s="228" t="s">
        <v>115</v>
      </c>
      <c r="H302" s="245">
        <v>16</v>
      </c>
      <c r="I302" s="245" t="s">
        <v>174</v>
      </c>
      <c r="J302" s="246" t="str">
        <f t="shared" si="8"/>
        <v>16-27</v>
      </c>
      <c r="K302" s="246" t="str">
        <f t="shared" si="9"/>
        <v>27-17</v>
      </c>
    </row>
    <row r="303" spans="1:11" hidden="1" x14ac:dyDescent="0.2">
      <c r="A303" s="230">
        <v>42478</v>
      </c>
      <c r="B303" s="225">
        <v>1</v>
      </c>
      <c r="C303" s="231"/>
      <c r="D303" s="231"/>
      <c r="E303" s="234">
        <v>28</v>
      </c>
      <c r="F303" s="154" t="s">
        <v>90</v>
      </c>
      <c r="G303" s="228"/>
      <c r="H303" s="245">
        <v>16</v>
      </c>
      <c r="I303" s="245" t="s">
        <v>174</v>
      </c>
      <c r="J303" s="246" t="str">
        <f t="shared" si="8"/>
        <v>16-28</v>
      </c>
      <c r="K303" s="246" t="str">
        <f t="shared" si="9"/>
        <v/>
      </c>
    </row>
    <row r="304" spans="1:11" hidden="1" x14ac:dyDescent="0.2">
      <c r="A304" s="230">
        <v>42479</v>
      </c>
      <c r="B304" s="225">
        <v>2</v>
      </c>
      <c r="C304" s="231"/>
      <c r="D304" s="231"/>
      <c r="E304" s="234">
        <v>28</v>
      </c>
      <c r="F304" s="154"/>
      <c r="G304" s="228"/>
      <c r="H304" s="245">
        <v>16</v>
      </c>
      <c r="I304" s="245" t="s">
        <v>174</v>
      </c>
      <c r="J304" s="246" t="str">
        <f t="shared" si="8"/>
        <v>16-28</v>
      </c>
      <c r="K304" s="246" t="str">
        <f t="shared" si="9"/>
        <v/>
      </c>
    </row>
    <row r="305" spans="1:11" hidden="1" x14ac:dyDescent="0.2">
      <c r="A305" s="230">
        <v>42480</v>
      </c>
      <c r="B305" s="225">
        <v>3</v>
      </c>
      <c r="C305" s="231"/>
      <c r="D305" s="231"/>
      <c r="E305" s="234">
        <v>28</v>
      </c>
      <c r="F305" s="154"/>
      <c r="G305" s="228"/>
      <c r="H305" s="245">
        <v>16</v>
      </c>
      <c r="I305" s="245" t="s">
        <v>174</v>
      </c>
      <c r="J305" s="246" t="str">
        <f t="shared" si="8"/>
        <v>16-28</v>
      </c>
      <c r="K305" s="246" t="str">
        <f t="shared" si="9"/>
        <v/>
      </c>
    </row>
    <row r="306" spans="1:11" hidden="1" x14ac:dyDescent="0.2">
      <c r="A306" s="230">
        <v>42481</v>
      </c>
      <c r="B306" s="225">
        <v>4</v>
      </c>
      <c r="C306" s="231"/>
      <c r="D306" s="231"/>
      <c r="E306" s="234">
        <v>28</v>
      </c>
      <c r="F306" s="154"/>
      <c r="G306" s="228"/>
      <c r="H306" s="245">
        <v>16</v>
      </c>
      <c r="I306" s="245" t="s">
        <v>174</v>
      </c>
      <c r="J306" s="246" t="str">
        <f t="shared" si="8"/>
        <v>16-28</v>
      </c>
      <c r="K306" s="246" t="str">
        <f t="shared" si="9"/>
        <v/>
      </c>
    </row>
    <row r="307" spans="1:11" hidden="1" x14ac:dyDescent="0.2">
      <c r="A307" s="230">
        <v>42482</v>
      </c>
      <c r="B307" s="225">
        <v>5</v>
      </c>
      <c r="C307" s="231"/>
      <c r="D307" s="231"/>
      <c r="E307" s="234">
        <v>28</v>
      </c>
      <c r="F307" s="154"/>
      <c r="G307" s="228" t="s">
        <v>116</v>
      </c>
      <c r="H307" s="245">
        <v>16</v>
      </c>
      <c r="I307" s="245" t="s">
        <v>174</v>
      </c>
      <c r="J307" s="246" t="str">
        <f t="shared" si="8"/>
        <v>16-28</v>
      </c>
      <c r="K307" s="246" t="str">
        <f t="shared" si="9"/>
        <v>27-18</v>
      </c>
    </row>
    <row r="308" spans="1:11" x14ac:dyDescent="0.2">
      <c r="A308" s="230">
        <v>42483</v>
      </c>
      <c r="B308" s="225">
        <v>6</v>
      </c>
      <c r="C308" s="231"/>
      <c r="D308" s="231"/>
      <c r="E308" s="234">
        <v>28</v>
      </c>
      <c r="F308" s="154"/>
      <c r="G308" s="228" t="s">
        <v>116</v>
      </c>
      <c r="H308" s="245">
        <v>16</v>
      </c>
      <c r="I308" s="245" t="s">
        <v>174</v>
      </c>
      <c r="J308" s="246" t="str">
        <f t="shared" si="8"/>
        <v>16-28</v>
      </c>
      <c r="K308" s="246" t="str">
        <f t="shared" si="9"/>
        <v>27-18</v>
      </c>
    </row>
    <row r="309" spans="1:11" hidden="1" x14ac:dyDescent="0.2">
      <c r="A309" s="230">
        <v>42484</v>
      </c>
      <c r="B309" s="225">
        <v>7</v>
      </c>
      <c r="C309" s="231"/>
      <c r="D309" s="231"/>
      <c r="E309" s="234">
        <v>28</v>
      </c>
      <c r="F309" s="154"/>
      <c r="G309" s="228" t="s">
        <v>116</v>
      </c>
      <c r="H309" s="245">
        <v>16</v>
      </c>
      <c r="I309" s="245" t="s">
        <v>174</v>
      </c>
      <c r="J309" s="246" t="str">
        <f t="shared" si="8"/>
        <v>16-28</v>
      </c>
      <c r="K309" s="246" t="str">
        <f t="shared" si="9"/>
        <v>27-18</v>
      </c>
    </row>
    <row r="310" spans="1:11" hidden="1" x14ac:dyDescent="0.2">
      <c r="A310" s="230">
        <v>42485</v>
      </c>
      <c r="B310" s="225">
        <v>1</v>
      </c>
      <c r="C310" s="231"/>
      <c r="D310" s="231"/>
      <c r="E310" s="234">
        <v>29</v>
      </c>
      <c r="F310" s="154" t="s">
        <v>149</v>
      </c>
      <c r="G310" s="228"/>
      <c r="H310" s="245">
        <v>16</v>
      </c>
      <c r="I310" s="245" t="s">
        <v>174</v>
      </c>
      <c r="J310" s="246" t="str">
        <f t="shared" si="8"/>
        <v>16-29</v>
      </c>
      <c r="K310" s="246" t="str">
        <f t="shared" si="9"/>
        <v/>
      </c>
    </row>
    <row r="311" spans="1:11" hidden="1" x14ac:dyDescent="0.2">
      <c r="A311" s="230">
        <v>42486</v>
      </c>
      <c r="B311" s="225">
        <v>2</v>
      </c>
      <c r="C311" s="231"/>
      <c r="D311" s="231"/>
      <c r="E311" s="234">
        <v>29</v>
      </c>
      <c r="F311" s="154"/>
      <c r="G311" s="228"/>
      <c r="H311" s="245">
        <v>16</v>
      </c>
      <c r="I311" s="245" t="s">
        <v>174</v>
      </c>
      <c r="J311" s="246" t="str">
        <f t="shared" si="8"/>
        <v>16-29</v>
      </c>
      <c r="K311" s="246" t="str">
        <f t="shared" si="9"/>
        <v/>
      </c>
    </row>
    <row r="312" spans="1:11" hidden="1" x14ac:dyDescent="0.2">
      <c r="A312" s="230">
        <v>42487</v>
      </c>
      <c r="B312" s="225">
        <v>3</v>
      </c>
      <c r="C312" s="231"/>
      <c r="D312" s="231"/>
      <c r="E312" s="234">
        <v>29</v>
      </c>
      <c r="F312" s="154"/>
      <c r="G312" s="228"/>
      <c r="H312" s="245">
        <v>16</v>
      </c>
      <c r="I312" s="245" t="s">
        <v>174</v>
      </c>
      <c r="J312" s="246" t="str">
        <f t="shared" si="8"/>
        <v>16-29</v>
      </c>
      <c r="K312" s="246" t="str">
        <f t="shared" si="9"/>
        <v/>
      </c>
    </row>
    <row r="313" spans="1:11" hidden="1" x14ac:dyDescent="0.2">
      <c r="A313" s="230">
        <v>42488</v>
      </c>
      <c r="B313" s="225">
        <v>4</v>
      </c>
      <c r="C313" s="231"/>
      <c r="D313" s="231"/>
      <c r="E313" s="234">
        <v>29</v>
      </c>
      <c r="F313" s="154"/>
      <c r="G313" s="228"/>
      <c r="H313" s="245">
        <v>16</v>
      </c>
      <c r="I313" s="245" t="s">
        <v>174</v>
      </c>
      <c r="J313" s="246" t="str">
        <f t="shared" si="8"/>
        <v>16-29</v>
      </c>
      <c r="K313" s="246" t="str">
        <f t="shared" si="9"/>
        <v/>
      </c>
    </row>
    <row r="314" spans="1:11" hidden="1" x14ac:dyDescent="0.2">
      <c r="A314" s="230">
        <v>42489</v>
      </c>
      <c r="B314" s="225">
        <v>5</v>
      </c>
      <c r="C314" s="231"/>
      <c r="D314" s="231"/>
      <c r="E314" s="234">
        <v>29</v>
      </c>
      <c r="F314" s="154"/>
      <c r="G314" s="228" t="s">
        <v>117</v>
      </c>
      <c r="H314" s="245">
        <v>16</v>
      </c>
      <c r="I314" s="245" t="s">
        <v>174</v>
      </c>
      <c r="J314" s="246" t="str">
        <f t="shared" si="8"/>
        <v>16-29</v>
      </c>
      <c r="K314" s="246" t="str">
        <f t="shared" si="9"/>
        <v>27-19</v>
      </c>
    </row>
    <row r="315" spans="1:11" x14ac:dyDescent="0.2">
      <c r="A315" s="230">
        <v>42490</v>
      </c>
      <c r="B315" s="225">
        <v>6</v>
      </c>
      <c r="C315" s="231"/>
      <c r="D315" s="231"/>
      <c r="E315" s="234">
        <v>29</v>
      </c>
      <c r="F315" s="154"/>
      <c r="G315" s="228" t="s">
        <v>117</v>
      </c>
      <c r="H315" s="245">
        <v>16</v>
      </c>
      <c r="I315" s="245" t="s">
        <v>174</v>
      </c>
      <c r="J315" s="246" t="str">
        <f t="shared" si="8"/>
        <v>16-29</v>
      </c>
      <c r="K315" s="246" t="str">
        <f t="shared" si="9"/>
        <v>27-19</v>
      </c>
    </row>
    <row r="316" spans="1:11" hidden="1" x14ac:dyDescent="0.2">
      <c r="A316" s="230">
        <v>42491</v>
      </c>
      <c r="B316" s="225">
        <v>7</v>
      </c>
      <c r="C316" s="231"/>
      <c r="D316" s="231"/>
      <c r="E316" s="234">
        <v>29</v>
      </c>
      <c r="F316" s="154"/>
      <c r="G316" s="228" t="s">
        <v>117</v>
      </c>
      <c r="H316" s="245">
        <v>16</v>
      </c>
      <c r="I316" s="245" t="s">
        <v>174</v>
      </c>
      <c r="J316" s="246" t="str">
        <f t="shared" si="8"/>
        <v>16-29</v>
      </c>
      <c r="K316" s="246" t="str">
        <f t="shared" si="9"/>
        <v>27-19</v>
      </c>
    </row>
    <row r="317" spans="1:11" hidden="1" x14ac:dyDescent="0.2">
      <c r="A317" s="230">
        <v>42492</v>
      </c>
      <c r="B317" s="225">
        <v>1</v>
      </c>
      <c r="C317" s="231"/>
      <c r="D317" s="231"/>
      <c r="E317" s="234">
        <v>30</v>
      </c>
      <c r="F317" s="154" t="s">
        <v>176</v>
      </c>
      <c r="G317" s="228"/>
      <c r="H317" s="245">
        <v>16</v>
      </c>
      <c r="I317" s="245" t="s">
        <v>174</v>
      </c>
      <c r="J317" s="246" t="str">
        <f t="shared" si="8"/>
        <v>16-30</v>
      </c>
      <c r="K317" s="246" t="str">
        <f t="shared" si="9"/>
        <v/>
      </c>
    </row>
    <row r="318" spans="1:11" hidden="1" x14ac:dyDescent="0.2">
      <c r="A318" s="230">
        <v>42493</v>
      </c>
      <c r="B318" s="225">
        <v>2</v>
      </c>
      <c r="C318" s="231"/>
      <c r="D318" s="231"/>
      <c r="E318" s="234">
        <v>30</v>
      </c>
      <c r="F318" s="154"/>
      <c r="G318" s="228"/>
      <c r="H318" s="245">
        <v>16</v>
      </c>
      <c r="I318" s="245" t="s">
        <v>174</v>
      </c>
      <c r="J318" s="246" t="str">
        <f t="shared" si="8"/>
        <v>16-30</v>
      </c>
      <c r="K318" s="246" t="str">
        <f t="shared" si="9"/>
        <v/>
      </c>
    </row>
    <row r="319" spans="1:11" hidden="1" x14ac:dyDescent="0.2">
      <c r="A319" s="230">
        <v>42494</v>
      </c>
      <c r="B319" s="225">
        <v>3</v>
      </c>
      <c r="C319" s="231"/>
      <c r="D319" s="231"/>
      <c r="E319" s="234">
        <v>30</v>
      </c>
      <c r="F319" s="154"/>
      <c r="G319" s="228"/>
      <c r="H319" s="245">
        <v>16</v>
      </c>
      <c r="I319" s="245" t="s">
        <v>174</v>
      </c>
      <c r="J319" s="246" t="str">
        <f t="shared" si="8"/>
        <v>16-30</v>
      </c>
      <c r="K319" s="246" t="str">
        <f t="shared" si="9"/>
        <v/>
      </c>
    </row>
    <row r="320" spans="1:11" hidden="1" x14ac:dyDescent="0.2">
      <c r="A320" s="230">
        <v>42495</v>
      </c>
      <c r="B320" s="225">
        <v>4</v>
      </c>
      <c r="C320" s="231"/>
      <c r="D320" s="231"/>
      <c r="E320" s="234">
        <v>30</v>
      </c>
      <c r="F320" s="154"/>
      <c r="G320" s="228"/>
      <c r="H320" s="245">
        <v>16</v>
      </c>
      <c r="I320" s="245" t="s">
        <v>174</v>
      </c>
      <c r="J320" s="246" t="str">
        <f t="shared" si="8"/>
        <v>16-30</v>
      </c>
      <c r="K320" s="246" t="str">
        <f t="shared" si="9"/>
        <v/>
      </c>
    </row>
    <row r="321" spans="1:11" hidden="1" x14ac:dyDescent="0.2">
      <c r="A321" s="230">
        <v>42496</v>
      </c>
      <c r="B321" s="225">
        <v>5</v>
      </c>
      <c r="C321" s="231"/>
      <c r="D321" s="231"/>
      <c r="E321" s="234">
        <v>30</v>
      </c>
      <c r="F321" s="154"/>
      <c r="G321" s="228" t="s">
        <v>118</v>
      </c>
      <c r="H321" s="245">
        <v>16</v>
      </c>
      <c r="I321" s="245" t="s">
        <v>174</v>
      </c>
      <c r="J321" s="246" t="str">
        <f t="shared" si="8"/>
        <v>16-30</v>
      </c>
      <c r="K321" s="246" t="str">
        <f t="shared" si="9"/>
        <v>27-20</v>
      </c>
    </row>
    <row r="322" spans="1:11" x14ac:dyDescent="0.2">
      <c r="A322" s="230">
        <v>42497</v>
      </c>
      <c r="B322" s="225">
        <v>6</v>
      </c>
      <c r="C322" s="231"/>
      <c r="D322" s="231"/>
      <c r="E322" s="234">
        <v>30</v>
      </c>
      <c r="F322" s="154"/>
      <c r="G322" s="228" t="s">
        <v>118</v>
      </c>
      <c r="H322" s="245">
        <v>16</v>
      </c>
      <c r="I322" s="245" t="s">
        <v>174</v>
      </c>
      <c r="J322" s="246" t="str">
        <f t="shared" si="8"/>
        <v>16-30</v>
      </c>
      <c r="K322" s="246" t="str">
        <f t="shared" si="9"/>
        <v>27-20</v>
      </c>
    </row>
    <row r="323" spans="1:11" hidden="1" x14ac:dyDescent="0.2">
      <c r="A323" s="230">
        <v>42498</v>
      </c>
      <c r="B323" s="225">
        <v>7</v>
      </c>
      <c r="C323" s="231"/>
      <c r="D323" s="231"/>
      <c r="E323" s="234">
        <v>30</v>
      </c>
      <c r="F323" s="154"/>
      <c r="G323" s="228" t="s">
        <v>118</v>
      </c>
      <c r="H323" s="245">
        <v>16</v>
      </c>
      <c r="I323" s="245" t="s">
        <v>174</v>
      </c>
      <c r="J323" s="246" t="str">
        <f t="shared" ref="J323:J351" si="10">CONCATENATE(H323,"-",E323)</f>
        <v>16-30</v>
      </c>
      <c r="K323" s="246" t="str">
        <f t="shared" ref="K323:K379" si="11">IF(G323="","",CONCATENATE(I323,"-",G323))</f>
        <v>27-20</v>
      </c>
    </row>
    <row r="324" spans="1:11" hidden="1" x14ac:dyDescent="0.2">
      <c r="A324" s="230">
        <v>42499</v>
      </c>
      <c r="B324" s="225">
        <v>1</v>
      </c>
      <c r="C324" s="231"/>
      <c r="D324" s="231"/>
      <c r="E324" s="234" t="s">
        <v>163</v>
      </c>
      <c r="F324" s="154"/>
      <c r="G324" s="228"/>
      <c r="H324" s="245">
        <v>16</v>
      </c>
      <c r="I324" s="245" t="s">
        <v>174</v>
      </c>
      <c r="J324" s="246" t="str">
        <f t="shared" si="10"/>
        <v>16-60</v>
      </c>
      <c r="K324" s="246" t="str">
        <f t="shared" si="11"/>
        <v/>
      </c>
    </row>
    <row r="325" spans="1:11" hidden="1" x14ac:dyDescent="0.2">
      <c r="A325" s="230">
        <v>42500</v>
      </c>
      <c r="B325" s="225">
        <v>2</v>
      </c>
      <c r="C325" s="231"/>
      <c r="D325" s="231"/>
      <c r="E325" s="234" t="s">
        <v>163</v>
      </c>
      <c r="F325" s="154"/>
      <c r="G325" s="228"/>
      <c r="H325" s="245">
        <v>16</v>
      </c>
      <c r="I325" s="245" t="s">
        <v>174</v>
      </c>
      <c r="J325" s="246" t="str">
        <f t="shared" si="10"/>
        <v>16-60</v>
      </c>
      <c r="K325" s="246" t="str">
        <f t="shared" si="11"/>
        <v/>
      </c>
    </row>
    <row r="326" spans="1:11" hidden="1" x14ac:dyDescent="0.2">
      <c r="A326" s="230">
        <v>42501</v>
      </c>
      <c r="B326" s="225">
        <v>3</v>
      </c>
      <c r="C326" s="231"/>
      <c r="D326" s="231"/>
      <c r="E326" s="234" t="s">
        <v>163</v>
      </c>
      <c r="F326" s="154"/>
      <c r="G326" s="228"/>
      <c r="H326" s="245">
        <v>16</v>
      </c>
      <c r="I326" s="245" t="s">
        <v>174</v>
      </c>
      <c r="J326" s="246" t="str">
        <f t="shared" si="10"/>
        <v>16-60</v>
      </c>
      <c r="K326" s="246" t="str">
        <f t="shared" si="11"/>
        <v/>
      </c>
    </row>
    <row r="327" spans="1:11" hidden="1" x14ac:dyDescent="0.2">
      <c r="A327" s="230">
        <v>42502</v>
      </c>
      <c r="B327" s="225">
        <v>4</v>
      </c>
      <c r="C327" s="231"/>
      <c r="D327" s="231"/>
      <c r="E327" s="234" t="s">
        <v>163</v>
      </c>
      <c r="F327" s="154"/>
      <c r="G327" s="228"/>
      <c r="H327" s="245">
        <v>16</v>
      </c>
      <c r="I327" s="245" t="s">
        <v>174</v>
      </c>
      <c r="J327" s="246" t="str">
        <f t="shared" si="10"/>
        <v>16-60</v>
      </c>
      <c r="K327" s="246" t="str">
        <f t="shared" si="11"/>
        <v/>
      </c>
    </row>
    <row r="328" spans="1:11" hidden="1" x14ac:dyDescent="0.2">
      <c r="A328" s="230">
        <v>42503</v>
      </c>
      <c r="B328" s="225">
        <v>5</v>
      </c>
      <c r="C328" s="231"/>
      <c r="D328" s="231"/>
      <c r="E328" s="234" t="s">
        <v>163</v>
      </c>
      <c r="F328" s="154"/>
      <c r="G328" s="228"/>
      <c r="H328" s="245">
        <v>16</v>
      </c>
      <c r="I328" s="245" t="s">
        <v>174</v>
      </c>
      <c r="J328" s="246" t="str">
        <f t="shared" si="10"/>
        <v>16-60</v>
      </c>
      <c r="K328" s="246" t="str">
        <f t="shared" si="11"/>
        <v/>
      </c>
    </row>
    <row r="329" spans="1:11" hidden="1" x14ac:dyDescent="0.2">
      <c r="A329" s="230">
        <v>42504</v>
      </c>
      <c r="B329" s="225">
        <v>6</v>
      </c>
      <c r="C329" s="231"/>
      <c r="D329" s="231"/>
      <c r="E329" s="234" t="s">
        <v>163</v>
      </c>
      <c r="F329" s="154"/>
      <c r="G329" s="228"/>
      <c r="H329" s="245">
        <v>16</v>
      </c>
      <c r="I329" s="245" t="s">
        <v>174</v>
      </c>
      <c r="J329" s="246" t="str">
        <f t="shared" si="10"/>
        <v>16-60</v>
      </c>
      <c r="K329" s="246" t="str">
        <f t="shared" si="11"/>
        <v/>
      </c>
    </row>
    <row r="330" spans="1:11" hidden="1" x14ac:dyDescent="0.2">
      <c r="A330" s="230">
        <v>42505</v>
      </c>
      <c r="B330" s="225">
        <v>7</v>
      </c>
      <c r="C330" s="231"/>
      <c r="D330" s="231"/>
      <c r="E330" s="234" t="s">
        <v>163</v>
      </c>
      <c r="F330" s="154"/>
      <c r="G330" s="228"/>
      <c r="H330" s="245">
        <v>16</v>
      </c>
      <c r="I330" s="245" t="s">
        <v>174</v>
      </c>
      <c r="J330" s="246" t="str">
        <f t="shared" si="10"/>
        <v>16-60</v>
      </c>
      <c r="K330" s="246" t="str">
        <f t="shared" si="11"/>
        <v/>
      </c>
    </row>
    <row r="331" spans="1:11" hidden="1" x14ac:dyDescent="0.2">
      <c r="A331" s="230">
        <v>42506</v>
      </c>
      <c r="B331" s="225">
        <v>1</v>
      </c>
      <c r="C331" s="231"/>
      <c r="D331" s="231"/>
      <c r="E331" s="234" t="s">
        <v>164</v>
      </c>
      <c r="F331" s="154"/>
      <c r="G331" s="228"/>
      <c r="H331" s="245">
        <v>16</v>
      </c>
      <c r="I331" s="245" t="s">
        <v>174</v>
      </c>
      <c r="J331" s="246" t="str">
        <f t="shared" si="10"/>
        <v>16-61</v>
      </c>
      <c r="K331" s="246" t="str">
        <f t="shared" si="11"/>
        <v/>
      </c>
    </row>
    <row r="332" spans="1:11" hidden="1" x14ac:dyDescent="0.2">
      <c r="A332" s="230">
        <v>42507</v>
      </c>
      <c r="B332" s="225">
        <v>2</v>
      </c>
      <c r="C332" s="231"/>
      <c r="D332" s="231"/>
      <c r="E332" s="234" t="s">
        <v>164</v>
      </c>
      <c r="F332" s="154"/>
      <c r="G332" s="228"/>
      <c r="H332" s="245">
        <v>16</v>
      </c>
      <c r="I332" s="245" t="s">
        <v>174</v>
      </c>
      <c r="J332" s="246" t="str">
        <f t="shared" si="10"/>
        <v>16-61</v>
      </c>
      <c r="K332" s="246" t="str">
        <f t="shared" si="11"/>
        <v/>
      </c>
    </row>
    <row r="333" spans="1:11" hidden="1" x14ac:dyDescent="0.2">
      <c r="A333" s="230">
        <v>42508</v>
      </c>
      <c r="B333" s="225">
        <v>3</v>
      </c>
      <c r="C333" s="231"/>
      <c r="D333" s="231"/>
      <c r="E333" s="234" t="s">
        <v>164</v>
      </c>
      <c r="F333" s="154"/>
      <c r="G333" s="228"/>
      <c r="H333" s="245">
        <v>16</v>
      </c>
      <c r="I333" s="245" t="s">
        <v>174</v>
      </c>
      <c r="J333" s="246" t="str">
        <f t="shared" si="10"/>
        <v>16-61</v>
      </c>
      <c r="K333" s="246" t="str">
        <f t="shared" si="11"/>
        <v/>
      </c>
    </row>
    <row r="334" spans="1:11" hidden="1" x14ac:dyDescent="0.2">
      <c r="A334" s="230">
        <v>42509</v>
      </c>
      <c r="B334" s="225">
        <v>4</v>
      </c>
      <c r="C334" s="231"/>
      <c r="D334" s="231"/>
      <c r="E334" s="234" t="s">
        <v>164</v>
      </c>
      <c r="F334" s="154"/>
      <c r="G334" s="228"/>
      <c r="H334" s="245">
        <v>16</v>
      </c>
      <c r="I334" s="245" t="s">
        <v>174</v>
      </c>
      <c r="J334" s="246" t="str">
        <f t="shared" si="10"/>
        <v>16-61</v>
      </c>
      <c r="K334" s="246" t="str">
        <f t="shared" si="11"/>
        <v/>
      </c>
    </row>
    <row r="335" spans="1:11" hidden="1" x14ac:dyDescent="0.2">
      <c r="A335" s="230">
        <v>42510</v>
      </c>
      <c r="B335" s="225">
        <v>5</v>
      </c>
      <c r="C335" s="231"/>
      <c r="D335" s="231"/>
      <c r="E335" s="234" t="s">
        <v>164</v>
      </c>
      <c r="F335" s="154"/>
      <c r="G335" s="228"/>
      <c r="H335" s="245">
        <v>16</v>
      </c>
      <c r="I335" s="245" t="s">
        <v>174</v>
      </c>
      <c r="J335" s="246" t="str">
        <f t="shared" si="10"/>
        <v>16-61</v>
      </c>
      <c r="K335" s="246" t="str">
        <f t="shared" si="11"/>
        <v/>
      </c>
    </row>
    <row r="336" spans="1:11" hidden="1" x14ac:dyDescent="0.2">
      <c r="A336" s="230">
        <v>42511</v>
      </c>
      <c r="B336" s="225">
        <v>6</v>
      </c>
      <c r="C336" s="231"/>
      <c r="D336" s="231"/>
      <c r="E336" s="234" t="s">
        <v>164</v>
      </c>
      <c r="F336" s="154"/>
      <c r="G336" s="228"/>
      <c r="H336" s="245">
        <v>16</v>
      </c>
      <c r="I336" s="245" t="s">
        <v>174</v>
      </c>
      <c r="J336" s="246" t="str">
        <f t="shared" si="10"/>
        <v>16-61</v>
      </c>
      <c r="K336" s="246" t="str">
        <f t="shared" si="11"/>
        <v/>
      </c>
    </row>
    <row r="337" spans="1:11" hidden="1" x14ac:dyDescent="0.2">
      <c r="A337" s="230">
        <v>42512</v>
      </c>
      <c r="B337" s="225">
        <v>7</v>
      </c>
      <c r="C337" s="231"/>
      <c r="D337" s="231"/>
      <c r="E337" s="234" t="s">
        <v>164</v>
      </c>
      <c r="F337" s="154"/>
      <c r="G337" s="228"/>
      <c r="H337" s="245">
        <v>16</v>
      </c>
      <c r="I337" s="245" t="s">
        <v>174</v>
      </c>
      <c r="J337" s="246" t="str">
        <f t="shared" si="10"/>
        <v>16-61</v>
      </c>
      <c r="K337" s="246" t="str">
        <f t="shared" si="11"/>
        <v/>
      </c>
    </row>
    <row r="338" spans="1:11" hidden="1" x14ac:dyDescent="0.2">
      <c r="A338" s="230">
        <v>42513</v>
      </c>
      <c r="B338" s="225">
        <v>1</v>
      </c>
      <c r="C338" s="231"/>
      <c r="D338" s="231"/>
      <c r="E338" s="234" t="s">
        <v>165</v>
      </c>
      <c r="F338" s="154"/>
      <c r="G338" s="228"/>
      <c r="H338" s="245">
        <v>16</v>
      </c>
      <c r="I338" s="245" t="s">
        <v>174</v>
      </c>
      <c r="J338" s="246" t="str">
        <f t="shared" si="10"/>
        <v>16-62</v>
      </c>
      <c r="K338" s="246" t="str">
        <f t="shared" si="11"/>
        <v/>
      </c>
    </row>
    <row r="339" spans="1:11" hidden="1" x14ac:dyDescent="0.2">
      <c r="A339" s="230">
        <v>42514</v>
      </c>
      <c r="B339" s="225">
        <v>2</v>
      </c>
      <c r="C339" s="231"/>
      <c r="D339" s="231"/>
      <c r="E339" s="234" t="s">
        <v>165</v>
      </c>
      <c r="F339" s="154"/>
      <c r="G339" s="228"/>
      <c r="H339" s="245">
        <v>16</v>
      </c>
      <c r="I339" s="245" t="s">
        <v>174</v>
      </c>
      <c r="J339" s="246" t="str">
        <f t="shared" si="10"/>
        <v>16-62</v>
      </c>
      <c r="K339" s="246" t="str">
        <f t="shared" si="11"/>
        <v/>
      </c>
    </row>
    <row r="340" spans="1:11" hidden="1" x14ac:dyDescent="0.2">
      <c r="A340" s="230">
        <v>42515</v>
      </c>
      <c r="B340" s="225">
        <v>3</v>
      </c>
      <c r="C340" s="231"/>
      <c r="D340" s="231"/>
      <c r="E340" s="234" t="s">
        <v>165</v>
      </c>
      <c r="F340" s="154"/>
      <c r="G340" s="228"/>
      <c r="H340" s="245">
        <v>16</v>
      </c>
      <c r="I340" s="245" t="s">
        <v>174</v>
      </c>
      <c r="J340" s="246" t="str">
        <f t="shared" si="10"/>
        <v>16-62</v>
      </c>
      <c r="K340" s="246" t="str">
        <f t="shared" si="11"/>
        <v/>
      </c>
    </row>
    <row r="341" spans="1:11" hidden="1" x14ac:dyDescent="0.2">
      <c r="A341" s="230">
        <v>42516</v>
      </c>
      <c r="B341" s="225">
        <v>4</v>
      </c>
      <c r="C341" s="231"/>
      <c r="D341" s="231"/>
      <c r="E341" s="234" t="s">
        <v>165</v>
      </c>
      <c r="F341" s="154"/>
      <c r="G341" s="228"/>
      <c r="H341" s="245">
        <v>16</v>
      </c>
      <c r="I341" s="245" t="s">
        <v>174</v>
      </c>
      <c r="J341" s="246" t="str">
        <f t="shared" si="10"/>
        <v>16-62</v>
      </c>
      <c r="K341" s="246" t="str">
        <f t="shared" si="11"/>
        <v/>
      </c>
    </row>
    <row r="342" spans="1:11" hidden="1" x14ac:dyDescent="0.2">
      <c r="A342" s="230">
        <v>42517</v>
      </c>
      <c r="B342" s="225">
        <v>5</v>
      </c>
      <c r="C342" s="231"/>
      <c r="D342" s="231"/>
      <c r="E342" s="234" t="s">
        <v>165</v>
      </c>
      <c r="F342" s="154"/>
      <c r="G342" s="228"/>
      <c r="H342" s="245">
        <v>16</v>
      </c>
      <c r="I342" s="245" t="s">
        <v>174</v>
      </c>
      <c r="J342" s="246" t="str">
        <f t="shared" si="10"/>
        <v>16-62</v>
      </c>
      <c r="K342" s="246" t="str">
        <f t="shared" si="11"/>
        <v/>
      </c>
    </row>
    <row r="343" spans="1:11" hidden="1" x14ac:dyDescent="0.2">
      <c r="A343" s="230">
        <v>42518</v>
      </c>
      <c r="B343" s="225">
        <v>6</v>
      </c>
      <c r="C343" s="231"/>
      <c r="D343" s="231"/>
      <c r="E343" s="234" t="s">
        <v>165</v>
      </c>
      <c r="F343" s="154"/>
      <c r="G343" s="228"/>
      <c r="H343" s="245">
        <v>16</v>
      </c>
      <c r="I343" s="245" t="s">
        <v>174</v>
      </c>
      <c r="J343" s="246" t="str">
        <f t="shared" si="10"/>
        <v>16-62</v>
      </c>
      <c r="K343" s="246" t="str">
        <f t="shared" si="11"/>
        <v/>
      </c>
    </row>
    <row r="344" spans="1:11" hidden="1" x14ac:dyDescent="0.2">
      <c r="A344" s="230">
        <v>42519</v>
      </c>
      <c r="B344" s="225">
        <v>7</v>
      </c>
      <c r="C344" s="231"/>
      <c r="D344" s="231"/>
      <c r="E344" s="234" t="s">
        <v>165</v>
      </c>
      <c r="F344" s="154"/>
      <c r="G344" s="228"/>
      <c r="H344" s="245">
        <v>16</v>
      </c>
      <c r="I344" s="245" t="s">
        <v>174</v>
      </c>
      <c r="J344" s="246" t="str">
        <f t="shared" si="10"/>
        <v>16-62</v>
      </c>
      <c r="K344" s="246" t="str">
        <f t="shared" si="11"/>
        <v/>
      </c>
    </row>
    <row r="345" spans="1:11" hidden="1" x14ac:dyDescent="0.2">
      <c r="A345" s="230">
        <v>42520</v>
      </c>
      <c r="B345" s="225">
        <v>1</v>
      </c>
      <c r="C345" s="231"/>
      <c r="D345" s="231"/>
      <c r="E345" s="234" t="s">
        <v>166</v>
      </c>
      <c r="F345" s="154"/>
      <c r="G345" s="228"/>
      <c r="H345" s="245">
        <v>16</v>
      </c>
      <c r="I345" s="245" t="s">
        <v>174</v>
      </c>
      <c r="J345" s="246" t="str">
        <f t="shared" si="10"/>
        <v>16-63</v>
      </c>
      <c r="K345" s="246" t="str">
        <f t="shared" si="11"/>
        <v/>
      </c>
    </row>
    <row r="346" spans="1:11" hidden="1" x14ac:dyDescent="0.2">
      <c r="A346" s="230">
        <v>42521</v>
      </c>
      <c r="B346" s="225">
        <v>2</v>
      </c>
      <c r="C346" s="231"/>
      <c r="D346" s="231"/>
      <c r="E346" s="234" t="s">
        <v>166</v>
      </c>
      <c r="F346" s="154"/>
      <c r="G346" s="228"/>
      <c r="H346" s="245">
        <v>16</v>
      </c>
      <c r="I346" s="245" t="s">
        <v>174</v>
      </c>
      <c r="J346" s="246" t="str">
        <f t="shared" si="10"/>
        <v>16-63</v>
      </c>
      <c r="K346" s="246" t="str">
        <f t="shared" si="11"/>
        <v/>
      </c>
    </row>
    <row r="347" spans="1:11" hidden="1" x14ac:dyDescent="0.2">
      <c r="A347" s="230">
        <v>42522</v>
      </c>
      <c r="B347" s="225">
        <v>3</v>
      </c>
      <c r="C347" s="231"/>
      <c r="D347" s="231"/>
      <c r="E347" s="234" t="s">
        <v>166</v>
      </c>
      <c r="F347" s="154"/>
      <c r="G347" s="228"/>
      <c r="H347" s="245">
        <v>16</v>
      </c>
      <c r="I347" s="245" t="s">
        <v>174</v>
      </c>
      <c r="J347" s="246" t="str">
        <f t="shared" si="10"/>
        <v>16-63</v>
      </c>
      <c r="K347" s="246" t="str">
        <f t="shared" si="11"/>
        <v/>
      </c>
    </row>
    <row r="348" spans="1:11" hidden="1" x14ac:dyDescent="0.2">
      <c r="A348" s="230">
        <v>42523</v>
      </c>
      <c r="B348" s="225">
        <v>4</v>
      </c>
      <c r="C348" s="231"/>
      <c r="D348" s="231"/>
      <c r="E348" s="234" t="s">
        <v>166</v>
      </c>
      <c r="F348" s="154"/>
      <c r="G348" s="228"/>
      <c r="H348" s="245">
        <v>16</v>
      </c>
      <c r="I348" s="245" t="s">
        <v>174</v>
      </c>
      <c r="J348" s="246" t="str">
        <f t="shared" si="10"/>
        <v>16-63</v>
      </c>
      <c r="K348" s="246" t="str">
        <f t="shared" si="11"/>
        <v/>
      </c>
    </row>
    <row r="349" spans="1:11" hidden="1" x14ac:dyDescent="0.2">
      <c r="A349" s="230">
        <v>42524</v>
      </c>
      <c r="B349" s="225">
        <v>5</v>
      </c>
      <c r="C349" s="231"/>
      <c r="D349" s="231"/>
      <c r="E349" s="234" t="s">
        <v>166</v>
      </c>
      <c r="F349" s="154"/>
      <c r="G349" s="228"/>
      <c r="H349" s="245">
        <v>16</v>
      </c>
      <c r="I349" s="245" t="s">
        <v>174</v>
      </c>
      <c r="J349" s="246" t="str">
        <f t="shared" si="10"/>
        <v>16-63</v>
      </c>
      <c r="K349" s="246" t="str">
        <f t="shared" si="11"/>
        <v/>
      </c>
    </row>
    <row r="350" spans="1:11" hidden="1" x14ac:dyDescent="0.2">
      <c r="A350" s="230">
        <v>42525</v>
      </c>
      <c r="B350" s="225">
        <v>6</v>
      </c>
      <c r="C350" s="231"/>
      <c r="D350" s="231"/>
      <c r="E350" s="234" t="s">
        <v>166</v>
      </c>
      <c r="F350" s="154"/>
      <c r="G350" s="228"/>
      <c r="H350" s="245">
        <v>16</v>
      </c>
      <c r="I350" s="245" t="s">
        <v>174</v>
      </c>
      <c r="J350" s="246" t="str">
        <f t="shared" si="10"/>
        <v>16-63</v>
      </c>
      <c r="K350" s="246" t="str">
        <f t="shared" si="11"/>
        <v/>
      </c>
    </row>
    <row r="351" spans="1:11" hidden="1" x14ac:dyDescent="0.2">
      <c r="A351" s="230">
        <v>42526</v>
      </c>
      <c r="B351" s="225">
        <v>7</v>
      </c>
      <c r="C351" s="231"/>
      <c r="D351" s="231"/>
      <c r="E351" s="234" t="s">
        <v>166</v>
      </c>
      <c r="F351" s="154"/>
      <c r="G351" s="228"/>
      <c r="H351" s="245">
        <v>16</v>
      </c>
      <c r="I351" s="245" t="s">
        <v>174</v>
      </c>
      <c r="J351" s="246" t="str">
        <f t="shared" si="10"/>
        <v>16-63</v>
      </c>
      <c r="K351" s="246" t="str">
        <f t="shared" si="11"/>
        <v/>
      </c>
    </row>
    <row r="352" spans="1:11" hidden="1" x14ac:dyDescent="0.2">
      <c r="A352" s="230">
        <v>42527</v>
      </c>
      <c r="B352" s="225">
        <v>1</v>
      </c>
      <c r="C352" s="247"/>
      <c r="D352" s="247"/>
      <c r="E352" s="234" t="s">
        <v>167</v>
      </c>
      <c r="F352" s="154"/>
      <c r="G352" s="228"/>
      <c r="H352" s="245">
        <v>16</v>
      </c>
      <c r="I352" s="245" t="s">
        <v>174</v>
      </c>
      <c r="J352" s="246" t="str">
        <f t="shared" ref="J352:J379" si="12">CONCATENATE(H352,"-",E352)</f>
        <v>16-64</v>
      </c>
      <c r="K352" s="246" t="str">
        <f t="shared" si="11"/>
        <v/>
      </c>
    </row>
    <row r="353" spans="1:11" hidden="1" x14ac:dyDescent="0.2">
      <c r="A353" s="230">
        <v>42528</v>
      </c>
      <c r="B353" s="225">
        <v>2</v>
      </c>
      <c r="C353" s="247"/>
      <c r="D353" s="247"/>
      <c r="E353" s="234" t="s">
        <v>167</v>
      </c>
      <c r="F353" s="154"/>
      <c r="G353" s="228"/>
      <c r="H353" s="245">
        <v>16</v>
      </c>
      <c r="I353" s="245" t="s">
        <v>174</v>
      </c>
      <c r="J353" s="246" t="str">
        <f t="shared" si="12"/>
        <v>16-64</v>
      </c>
      <c r="K353" s="246" t="str">
        <f t="shared" si="11"/>
        <v/>
      </c>
    </row>
    <row r="354" spans="1:11" hidden="1" x14ac:dyDescent="0.2">
      <c r="A354" s="230">
        <v>42529</v>
      </c>
      <c r="B354" s="225">
        <v>3</v>
      </c>
      <c r="C354" s="247"/>
      <c r="D354" s="247"/>
      <c r="E354" s="234" t="s">
        <v>167</v>
      </c>
      <c r="F354" s="154"/>
      <c r="G354" s="228"/>
      <c r="H354" s="245">
        <v>16</v>
      </c>
      <c r="I354" s="245" t="s">
        <v>174</v>
      </c>
      <c r="J354" s="246" t="str">
        <f t="shared" si="12"/>
        <v>16-64</v>
      </c>
      <c r="K354" s="246" t="str">
        <f t="shared" si="11"/>
        <v/>
      </c>
    </row>
    <row r="355" spans="1:11" hidden="1" x14ac:dyDescent="0.2">
      <c r="A355" s="230">
        <v>42530</v>
      </c>
      <c r="B355" s="225">
        <v>4</v>
      </c>
      <c r="C355" s="247"/>
      <c r="D355" s="247"/>
      <c r="E355" s="234" t="s">
        <v>167</v>
      </c>
      <c r="F355" s="154"/>
      <c r="G355" s="228"/>
      <c r="H355" s="245">
        <v>16</v>
      </c>
      <c r="I355" s="245" t="s">
        <v>174</v>
      </c>
      <c r="J355" s="246" t="str">
        <f t="shared" si="12"/>
        <v>16-64</v>
      </c>
      <c r="K355" s="246" t="str">
        <f t="shared" si="11"/>
        <v/>
      </c>
    </row>
    <row r="356" spans="1:11" hidden="1" x14ac:dyDescent="0.2">
      <c r="A356" s="230">
        <v>42531</v>
      </c>
      <c r="B356" s="225">
        <v>5</v>
      </c>
      <c r="C356" s="247"/>
      <c r="D356" s="247"/>
      <c r="E356" s="234" t="s">
        <v>167</v>
      </c>
      <c r="F356" s="154"/>
      <c r="G356" s="228"/>
      <c r="H356" s="245">
        <v>16</v>
      </c>
      <c r="I356" s="245" t="s">
        <v>174</v>
      </c>
      <c r="J356" s="246" t="str">
        <f t="shared" si="12"/>
        <v>16-64</v>
      </c>
      <c r="K356" s="246" t="str">
        <f t="shared" si="11"/>
        <v/>
      </c>
    </row>
    <row r="357" spans="1:11" hidden="1" x14ac:dyDescent="0.2">
      <c r="A357" s="230">
        <v>42532</v>
      </c>
      <c r="B357" s="225">
        <v>6</v>
      </c>
      <c r="C357" s="247"/>
      <c r="D357" s="247"/>
      <c r="E357" s="234" t="s">
        <v>167</v>
      </c>
      <c r="F357" s="154"/>
      <c r="G357" s="228"/>
      <c r="H357" s="245">
        <v>16</v>
      </c>
      <c r="I357" s="245" t="s">
        <v>174</v>
      </c>
      <c r="J357" s="246" t="str">
        <f t="shared" si="12"/>
        <v>16-64</v>
      </c>
      <c r="K357" s="246" t="str">
        <f t="shared" si="11"/>
        <v/>
      </c>
    </row>
    <row r="358" spans="1:11" hidden="1" x14ac:dyDescent="0.2">
      <c r="A358" s="230">
        <v>42533</v>
      </c>
      <c r="B358" s="225">
        <v>7</v>
      </c>
      <c r="C358" s="247"/>
      <c r="D358" s="247"/>
      <c r="E358" s="234" t="s">
        <v>167</v>
      </c>
      <c r="F358" s="154"/>
      <c r="G358" s="228"/>
      <c r="H358" s="245">
        <v>16</v>
      </c>
      <c r="I358" s="245" t="s">
        <v>174</v>
      </c>
      <c r="J358" s="246" t="str">
        <f t="shared" si="12"/>
        <v>16-64</v>
      </c>
      <c r="K358" s="246" t="str">
        <f t="shared" si="11"/>
        <v/>
      </c>
    </row>
    <row r="359" spans="1:11" hidden="1" x14ac:dyDescent="0.2">
      <c r="A359" s="230">
        <v>42534</v>
      </c>
      <c r="B359" s="225">
        <v>1</v>
      </c>
      <c r="C359" s="247"/>
      <c r="D359" s="247"/>
      <c r="E359" s="234" t="s">
        <v>168</v>
      </c>
      <c r="F359" s="154"/>
      <c r="G359" s="228"/>
      <c r="H359" s="245">
        <v>16</v>
      </c>
      <c r="I359" s="245" t="s">
        <v>174</v>
      </c>
      <c r="J359" s="246" t="str">
        <f t="shared" si="12"/>
        <v>16-65</v>
      </c>
      <c r="K359" s="246" t="str">
        <f t="shared" si="11"/>
        <v/>
      </c>
    </row>
    <row r="360" spans="1:11" hidden="1" x14ac:dyDescent="0.2">
      <c r="A360" s="230">
        <v>42535</v>
      </c>
      <c r="B360" s="225">
        <v>2</v>
      </c>
      <c r="C360" s="247"/>
      <c r="D360" s="247"/>
      <c r="E360" s="234" t="s">
        <v>168</v>
      </c>
      <c r="F360" s="154"/>
      <c r="G360" s="228"/>
      <c r="H360" s="245">
        <v>16</v>
      </c>
      <c r="I360" s="245" t="s">
        <v>174</v>
      </c>
      <c r="J360" s="246" t="str">
        <f t="shared" si="12"/>
        <v>16-65</v>
      </c>
      <c r="K360" s="246" t="str">
        <f t="shared" si="11"/>
        <v/>
      </c>
    </row>
    <row r="361" spans="1:11" hidden="1" x14ac:dyDescent="0.2">
      <c r="A361" s="230">
        <v>42536</v>
      </c>
      <c r="B361" s="225">
        <v>3</v>
      </c>
      <c r="C361" s="247"/>
      <c r="D361" s="247"/>
      <c r="E361" s="234" t="s">
        <v>168</v>
      </c>
      <c r="F361" s="154"/>
      <c r="G361" s="228"/>
      <c r="H361" s="245">
        <v>16</v>
      </c>
      <c r="I361" s="245" t="s">
        <v>174</v>
      </c>
      <c r="J361" s="246" t="str">
        <f t="shared" si="12"/>
        <v>16-65</v>
      </c>
      <c r="K361" s="246" t="str">
        <f t="shared" si="11"/>
        <v/>
      </c>
    </row>
    <row r="362" spans="1:11" hidden="1" x14ac:dyDescent="0.2">
      <c r="A362" s="230">
        <v>42537</v>
      </c>
      <c r="B362" s="225">
        <v>4</v>
      </c>
      <c r="C362" s="247"/>
      <c r="D362" s="247"/>
      <c r="E362" s="234" t="s">
        <v>168</v>
      </c>
      <c r="F362" s="154"/>
      <c r="G362" s="228"/>
      <c r="H362" s="245">
        <v>16</v>
      </c>
      <c r="I362" s="245" t="s">
        <v>174</v>
      </c>
      <c r="J362" s="246" t="str">
        <f t="shared" si="12"/>
        <v>16-65</v>
      </c>
      <c r="K362" s="246" t="str">
        <f t="shared" si="11"/>
        <v/>
      </c>
    </row>
    <row r="363" spans="1:11" hidden="1" x14ac:dyDescent="0.2">
      <c r="A363" s="230">
        <v>42538</v>
      </c>
      <c r="B363" s="225">
        <v>5</v>
      </c>
      <c r="C363" s="247"/>
      <c r="D363" s="247"/>
      <c r="E363" s="234" t="s">
        <v>168</v>
      </c>
      <c r="F363" s="154"/>
      <c r="G363" s="228"/>
      <c r="H363" s="245">
        <v>16</v>
      </c>
      <c r="I363" s="245" t="s">
        <v>174</v>
      </c>
      <c r="J363" s="246" t="str">
        <f t="shared" si="12"/>
        <v>16-65</v>
      </c>
      <c r="K363" s="246" t="str">
        <f t="shared" si="11"/>
        <v/>
      </c>
    </row>
    <row r="364" spans="1:11" hidden="1" x14ac:dyDescent="0.2">
      <c r="A364" s="230">
        <v>42539</v>
      </c>
      <c r="B364" s="225">
        <v>6</v>
      </c>
      <c r="C364" s="247"/>
      <c r="D364" s="247"/>
      <c r="E364" s="234" t="s">
        <v>168</v>
      </c>
      <c r="F364" s="154"/>
      <c r="G364" s="228"/>
      <c r="H364" s="245">
        <v>16</v>
      </c>
      <c r="I364" s="245" t="s">
        <v>174</v>
      </c>
      <c r="J364" s="246" t="str">
        <f t="shared" si="12"/>
        <v>16-65</v>
      </c>
      <c r="K364" s="246" t="str">
        <f t="shared" si="11"/>
        <v/>
      </c>
    </row>
    <row r="365" spans="1:11" hidden="1" x14ac:dyDescent="0.2">
      <c r="A365" s="230">
        <v>42540</v>
      </c>
      <c r="B365" s="225">
        <v>7</v>
      </c>
      <c r="C365" s="247"/>
      <c r="D365" s="247"/>
      <c r="E365" s="234" t="s">
        <v>168</v>
      </c>
      <c r="F365" s="154"/>
      <c r="G365" s="228"/>
      <c r="H365" s="245">
        <v>16</v>
      </c>
      <c r="I365" s="245" t="s">
        <v>174</v>
      </c>
      <c r="J365" s="246" t="str">
        <f t="shared" si="12"/>
        <v>16-65</v>
      </c>
      <c r="K365" s="246" t="str">
        <f t="shared" si="11"/>
        <v/>
      </c>
    </row>
    <row r="366" spans="1:11" hidden="1" x14ac:dyDescent="0.2">
      <c r="A366" s="230">
        <v>42541</v>
      </c>
      <c r="B366" s="225">
        <v>1</v>
      </c>
      <c r="C366" s="247"/>
      <c r="D366" s="247"/>
      <c r="E366" s="234" t="s">
        <v>169</v>
      </c>
      <c r="F366" s="154"/>
      <c r="G366" s="228"/>
      <c r="H366" s="245">
        <v>16</v>
      </c>
      <c r="I366" s="245" t="s">
        <v>174</v>
      </c>
      <c r="J366" s="246" t="str">
        <f t="shared" si="12"/>
        <v>16-66</v>
      </c>
      <c r="K366" s="246" t="str">
        <f t="shared" si="11"/>
        <v/>
      </c>
    </row>
    <row r="367" spans="1:11" hidden="1" x14ac:dyDescent="0.2">
      <c r="A367" s="230">
        <v>42542</v>
      </c>
      <c r="B367" s="225">
        <v>2</v>
      </c>
      <c r="C367" s="247"/>
      <c r="D367" s="247"/>
      <c r="E367" s="234" t="s">
        <v>169</v>
      </c>
      <c r="F367" s="154"/>
      <c r="G367" s="228"/>
      <c r="H367" s="245">
        <v>16</v>
      </c>
      <c r="I367" s="245" t="s">
        <v>174</v>
      </c>
      <c r="J367" s="246" t="str">
        <f t="shared" si="12"/>
        <v>16-66</v>
      </c>
      <c r="K367" s="246" t="str">
        <f t="shared" si="11"/>
        <v/>
      </c>
    </row>
    <row r="368" spans="1:11" hidden="1" x14ac:dyDescent="0.2">
      <c r="A368" s="230">
        <v>42543</v>
      </c>
      <c r="B368" s="225">
        <v>3</v>
      </c>
      <c r="C368" s="247"/>
      <c r="D368" s="247"/>
      <c r="E368" s="234" t="s">
        <v>169</v>
      </c>
      <c r="F368" s="154"/>
      <c r="G368" s="228"/>
      <c r="H368" s="245">
        <v>16</v>
      </c>
      <c r="I368" s="245" t="s">
        <v>174</v>
      </c>
      <c r="J368" s="246" t="str">
        <f t="shared" si="12"/>
        <v>16-66</v>
      </c>
      <c r="K368" s="246" t="str">
        <f t="shared" si="11"/>
        <v/>
      </c>
    </row>
    <row r="369" spans="1:11" hidden="1" x14ac:dyDescent="0.2">
      <c r="A369" s="230">
        <v>42544</v>
      </c>
      <c r="B369" s="225">
        <v>4</v>
      </c>
      <c r="C369" s="247"/>
      <c r="D369" s="247"/>
      <c r="E369" s="234" t="s">
        <v>169</v>
      </c>
      <c r="F369" s="154"/>
      <c r="G369" s="228"/>
      <c r="H369" s="245">
        <v>16</v>
      </c>
      <c r="I369" s="245" t="s">
        <v>174</v>
      </c>
      <c r="J369" s="246" t="str">
        <f t="shared" si="12"/>
        <v>16-66</v>
      </c>
      <c r="K369" s="246" t="str">
        <f t="shared" si="11"/>
        <v/>
      </c>
    </row>
    <row r="370" spans="1:11" hidden="1" x14ac:dyDescent="0.2">
      <c r="A370" s="230">
        <v>42545</v>
      </c>
      <c r="B370" s="225">
        <v>5</v>
      </c>
      <c r="C370" s="247"/>
      <c r="D370" s="247"/>
      <c r="E370" s="234" t="s">
        <v>169</v>
      </c>
      <c r="F370" s="154"/>
      <c r="G370" s="228"/>
      <c r="H370" s="245">
        <v>16</v>
      </c>
      <c r="I370" s="245" t="s">
        <v>174</v>
      </c>
      <c r="J370" s="246" t="str">
        <f t="shared" si="12"/>
        <v>16-66</v>
      </c>
      <c r="K370" s="246" t="str">
        <f t="shared" si="11"/>
        <v/>
      </c>
    </row>
    <row r="371" spans="1:11" hidden="1" x14ac:dyDescent="0.2">
      <c r="A371" s="230">
        <v>42546</v>
      </c>
      <c r="B371" s="225">
        <v>6</v>
      </c>
      <c r="C371" s="247"/>
      <c r="D371" s="247"/>
      <c r="E371" s="234" t="s">
        <v>169</v>
      </c>
      <c r="F371" s="154"/>
      <c r="G371" s="228"/>
      <c r="H371" s="245">
        <v>16</v>
      </c>
      <c r="I371" s="245" t="s">
        <v>174</v>
      </c>
      <c r="J371" s="246" t="str">
        <f t="shared" si="12"/>
        <v>16-66</v>
      </c>
      <c r="K371" s="246" t="str">
        <f t="shared" si="11"/>
        <v/>
      </c>
    </row>
    <row r="372" spans="1:11" hidden="1" x14ac:dyDescent="0.2">
      <c r="A372" s="230">
        <v>42547</v>
      </c>
      <c r="B372" s="225">
        <v>7</v>
      </c>
      <c r="C372" s="247"/>
      <c r="D372" s="247"/>
      <c r="E372" s="234" t="s">
        <v>169</v>
      </c>
      <c r="F372" s="154"/>
      <c r="G372" s="228"/>
      <c r="H372" s="245">
        <v>16</v>
      </c>
      <c r="I372" s="245" t="s">
        <v>174</v>
      </c>
      <c r="J372" s="246" t="str">
        <f t="shared" si="12"/>
        <v>16-66</v>
      </c>
      <c r="K372" s="246" t="str">
        <f t="shared" si="11"/>
        <v/>
      </c>
    </row>
    <row r="373" spans="1:11" hidden="1" x14ac:dyDescent="0.2">
      <c r="A373" s="230">
        <v>42548</v>
      </c>
      <c r="B373" s="225">
        <v>1</v>
      </c>
      <c r="C373" s="247"/>
      <c r="D373" s="247"/>
      <c r="E373" s="234" t="s">
        <v>170</v>
      </c>
      <c r="F373" s="154"/>
      <c r="G373" s="228"/>
      <c r="H373" s="245">
        <v>16</v>
      </c>
      <c r="I373" s="245" t="s">
        <v>174</v>
      </c>
      <c r="J373" s="246" t="str">
        <f t="shared" si="12"/>
        <v>16-67</v>
      </c>
      <c r="K373" s="246" t="str">
        <f t="shared" si="11"/>
        <v/>
      </c>
    </row>
    <row r="374" spans="1:11" hidden="1" x14ac:dyDescent="0.2">
      <c r="A374" s="230">
        <v>42549</v>
      </c>
      <c r="B374" s="225">
        <v>2</v>
      </c>
      <c r="C374" s="247"/>
      <c r="D374" s="247"/>
      <c r="E374" s="234" t="s">
        <v>170</v>
      </c>
      <c r="F374" s="154"/>
      <c r="G374" s="228"/>
      <c r="H374" s="245">
        <v>16</v>
      </c>
      <c r="I374" s="245" t="s">
        <v>174</v>
      </c>
      <c r="J374" s="246" t="str">
        <f t="shared" si="12"/>
        <v>16-67</v>
      </c>
      <c r="K374" s="246" t="str">
        <f t="shared" si="11"/>
        <v/>
      </c>
    </row>
    <row r="375" spans="1:11" hidden="1" x14ac:dyDescent="0.2">
      <c r="A375" s="230">
        <v>42550</v>
      </c>
      <c r="B375" s="225">
        <v>3</v>
      </c>
      <c r="C375" s="247"/>
      <c r="D375" s="247"/>
      <c r="E375" s="234" t="s">
        <v>170</v>
      </c>
      <c r="F375" s="154"/>
      <c r="G375" s="228"/>
      <c r="H375" s="245">
        <v>16</v>
      </c>
      <c r="I375" s="245" t="s">
        <v>174</v>
      </c>
      <c r="J375" s="246" t="str">
        <f t="shared" si="12"/>
        <v>16-67</v>
      </c>
      <c r="K375" s="246" t="str">
        <f t="shared" si="11"/>
        <v/>
      </c>
    </row>
    <row r="376" spans="1:11" hidden="1" x14ac:dyDescent="0.2">
      <c r="A376" s="230">
        <v>42551</v>
      </c>
      <c r="B376" s="225">
        <v>4</v>
      </c>
      <c r="C376" s="247"/>
      <c r="D376" s="247"/>
      <c r="E376" s="234" t="s">
        <v>170</v>
      </c>
      <c r="F376" s="154"/>
      <c r="G376" s="228"/>
      <c r="H376" s="245">
        <v>16</v>
      </c>
      <c r="I376" s="245" t="s">
        <v>174</v>
      </c>
      <c r="J376" s="246" t="str">
        <f t="shared" si="12"/>
        <v>16-67</v>
      </c>
      <c r="K376" s="246" t="str">
        <f t="shared" si="11"/>
        <v/>
      </c>
    </row>
    <row r="377" spans="1:11" hidden="1" x14ac:dyDescent="0.2">
      <c r="A377" s="230">
        <v>42552</v>
      </c>
      <c r="B377" s="225">
        <v>5</v>
      </c>
      <c r="C377" s="247"/>
      <c r="D377" s="247"/>
      <c r="E377" s="234" t="s">
        <v>170</v>
      </c>
      <c r="F377" s="154"/>
      <c r="G377" s="228"/>
      <c r="H377" s="245">
        <v>16</v>
      </c>
      <c r="I377" s="245" t="s">
        <v>174</v>
      </c>
      <c r="J377" s="246" t="str">
        <f t="shared" si="12"/>
        <v>16-67</v>
      </c>
      <c r="K377" s="246" t="str">
        <f t="shared" si="11"/>
        <v/>
      </c>
    </row>
    <row r="378" spans="1:11" hidden="1" x14ac:dyDescent="0.2">
      <c r="A378" s="230">
        <v>42553</v>
      </c>
      <c r="B378" s="225">
        <v>6</v>
      </c>
      <c r="C378" s="247"/>
      <c r="D378" s="247"/>
      <c r="E378" s="234" t="s">
        <v>170</v>
      </c>
      <c r="F378" s="154"/>
      <c r="G378" s="228"/>
      <c r="H378" s="245">
        <v>16</v>
      </c>
      <c r="I378" s="245" t="s">
        <v>174</v>
      </c>
      <c r="J378" s="246" t="str">
        <f t="shared" si="12"/>
        <v>16-67</v>
      </c>
      <c r="K378" s="246" t="str">
        <f t="shared" si="11"/>
        <v/>
      </c>
    </row>
    <row r="379" spans="1:11" hidden="1" x14ac:dyDescent="0.2">
      <c r="A379" s="230">
        <v>42554</v>
      </c>
      <c r="B379" s="225">
        <v>7</v>
      </c>
      <c r="C379" s="247"/>
      <c r="D379" s="247"/>
      <c r="E379" s="234" t="s">
        <v>170</v>
      </c>
      <c r="F379" s="154"/>
      <c r="G379" s="228"/>
      <c r="H379" s="245">
        <v>16</v>
      </c>
      <c r="I379" s="245" t="s">
        <v>174</v>
      </c>
      <c r="J379" s="246" t="str">
        <f t="shared" si="12"/>
        <v>16-67</v>
      </c>
      <c r="K379" s="246" t="str">
        <f t="shared" si="11"/>
        <v/>
      </c>
    </row>
  </sheetData>
  <autoFilter ref="A1:K379">
    <filterColumn colId="1">
      <filters>
        <filter val="6"/>
      </filters>
    </filterColumn>
    <filterColumn colId="4">
      <customFilters>
        <customFilter operator="notEqual" val=" "/>
      </customFilters>
    </filterColumn>
    <filterColumn colId="10">
      <customFilters>
        <customFilter operator="notEqual" val=" "/>
      </customFilters>
    </filterColumn>
  </autoFilter>
  <conditionalFormatting sqref="E2:G2">
    <cfRule type="expression" dxfId="0" priority="1" stopIfTrue="1">
      <formula>$C$2="Tue"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1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0" sqref="C10"/>
    </sheetView>
  </sheetViews>
  <sheetFormatPr defaultRowHeight="12.75" x14ac:dyDescent="0.2"/>
  <cols>
    <col min="1" max="1" width="26" customWidth="1"/>
    <col min="3" max="4" width="26" customWidth="1"/>
  </cols>
  <sheetData>
    <row r="1" spans="1:4" ht="20.100000000000001" customHeight="1" x14ac:dyDescent="0.2">
      <c r="A1" s="256" t="s">
        <v>200</v>
      </c>
      <c r="C1" s="260" t="s">
        <v>200</v>
      </c>
      <c r="D1" s="261"/>
    </row>
    <row r="2" spans="1:4" ht="20.100000000000001" customHeight="1" x14ac:dyDescent="0.2">
      <c r="A2" s="257" t="s">
        <v>191</v>
      </c>
      <c r="C2" s="257" t="s">
        <v>191</v>
      </c>
      <c r="D2" s="257" t="s">
        <v>195</v>
      </c>
    </row>
    <row r="3" spans="1:4" ht="20.100000000000001" customHeight="1" x14ac:dyDescent="0.2">
      <c r="A3" s="257" t="s">
        <v>190</v>
      </c>
      <c r="C3" s="257" t="s">
        <v>190</v>
      </c>
      <c r="D3" s="257" t="s">
        <v>196</v>
      </c>
    </row>
    <row r="4" spans="1:4" ht="20.100000000000001" customHeight="1" x14ac:dyDescent="0.2">
      <c r="A4" s="257" t="s">
        <v>192</v>
      </c>
      <c r="C4" s="257" t="s">
        <v>192</v>
      </c>
      <c r="D4" s="257" t="s">
        <v>197</v>
      </c>
    </row>
    <row r="5" spans="1:4" ht="20.100000000000001" customHeight="1" x14ac:dyDescent="0.2">
      <c r="A5" s="257" t="s">
        <v>193</v>
      </c>
      <c r="C5" s="257" t="s">
        <v>193</v>
      </c>
      <c r="D5" s="257" t="s">
        <v>198</v>
      </c>
    </row>
    <row r="6" spans="1:4" ht="20.100000000000001" customHeight="1" x14ac:dyDescent="0.2">
      <c r="A6" s="257" t="s">
        <v>194</v>
      </c>
      <c r="C6" s="257" t="s">
        <v>194</v>
      </c>
      <c r="D6" s="257" t="s">
        <v>199</v>
      </c>
    </row>
    <row r="7" spans="1:4" ht="20.100000000000001" customHeight="1" x14ac:dyDescent="0.2">
      <c r="A7" s="257" t="s">
        <v>195</v>
      </c>
    </row>
    <row r="8" spans="1:4" ht="20.100000000000001" customHeight="1" x14ac:dyDescent="0.2">
      <c r="A8" s="257" t="s">
        <v>196</v>
      </c>
    </row>
    <row r="9" spans="1:4" ht="20.100000000000001" customHeight="1" x14ac:dyDescent="0.2">
      <c r="A9" s="257" t="s">
        <v>197</v>
      </c>
    </row>
    <row r="10" spans="1:4" ht="20.100000000000001" customHeight="1" x14ac:dyDescent="0.2">
      <c r="A10" s="257" t="s">
        <v>198</v>
      </c>
    </row>
    <row r="11" spans="1:4" ht="20.100000000000001" customHeight="1" x14ac:dyDescent="0.2">
      <c r="A11" s="257" t="s">
        <v>199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Diary</vt:lpstr>
      <vt:lpstr>Dream</vt:lpstr>
      <vt:lpstr>3inPL</vt:lpstr>
      <vt:lpstr>Auction Dates</vt:lpstr>
      <vt:lpstr>YesNoMaybe</vt:lpstr>
      <vt:lpstr>AccessPrep</vt:lpstr>
      <vt:lpstr>RunningOrder</vt:lpstr>
      <vt:lpstr>'Auction Dates'!Print_Area</vt:lpstr>
      <vt:lpstr>AccessPrep!Print_Titles</vt:lpstr>
      <vt:lpstr>Diary!Print_Titles</vt:lpstr>
    </vt:vector>
  </TitlesOfParts>
  <Company>CMA CGM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Griffin</dc:creator>
  <cp:lastModifiedBy>Chris</cp:lastModifiedBy>
  <cp:lastPrinted>2015-08-26T14:28:44Z</cp:lastPrinted>
  <dcterms:created xsi:type="dcterms:W3CDTF">2006-06-27T13:21:00Z</dcterms:created>
  <dcterms:modified xsi:type="dcterms:W3CDTF">2016-07-18T18:52:03Z</dcterms:modified>
</cp:coreProperties>
</file>